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9065" windowHeight="11145" tabRatio="763" activeTab="3"/>
  </bookViews>
  <sheets>
    <sheet name="四川音乐学院2016年收支预算总表" sheetId="2" r:id="rId1"/>
    <sheet name="四川音乐学院2016年收入预算表" sheetId="22" r:id="rId2"/>
    <sheet name="四川音乐学院2016年支出预算表" sheetId="21" r:id="rId3"/>
    <sheet name="四川音乐学院2016年财政拨款支出预算表" sheetId="20" r:id="rId4"/>
  </sheets>
  <definedNames>
    <definedName name="a">#N/A</definedName>
    <definedName name="b">#N/A</definedName>
    <definedName name="d">#N/A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n">#N/A</definedName>
    <definedName name="_xlnm.Print_Area" localSheetId="0">四川音乐学院2016年收支预算总表!$A$2:$D$24</definedName>
    <definedName name="_xlnm.Print_Area" localSheetId="2">四川音乐学院2016年支出预算表!$A$2:$M$16</definedName>
    <definedName name="_xlnm.Print_Area">#N/A</definedName>
    <definedName name="_xlnm.Print_Titles" localSheetId="0">#N/A</definedName>
    <definedName name="_xlnm.Print_Titles">#N/A</definedName>
    <definedName name="s">#N/A</definedName>
  </definedNames>
  <calcPr calcId="125725"/>
</workbook>
</file>

<file path=xl/calcChain.xml><?xml version="1.0" encoding="utf-8"?>
<calcChain xmlns="http://schemas.openxmlformats.org/spreadsheetml/2006/main">
  <c r="F16" i="22"/>
  <c r="F15"/>
  <c r="F14"/>
  <c r="F13"/>
  <c r="F12"/>
  <c r="F11"/>
  <c r="F10"/>
  <c r="F9"/>
  <c r="F8"/>
  <c r="F7"/>
  <c r="B10" i="2"/>
  <c r="D10"/>
  <c r="B17"/>
  <c r="D17"/>
  <c r="B24"/>
  <c r="D24"/>
</calcChain>
</file>

<file path=xl/sharedStrings.xml><?xml version="1.0" encoding="utf-8"?>
<sst xmlns="http://schemas.openxmlformats.org/spreadsheetml/2006/main" count="231" uniqueCount="115">
  <si>
    <t xml:space="preserve"> </t>
  </si>
  <si>
    <t>二、日常公用支出</t>
  </si>
  <si>
    <t>行政单位教育收费收入</t>
  </si>
  <si>
    <t>二、行政单位教育收费收入</t>
  </si>
  <si>
    <t>支             出</t>
  </si>
  <si>
    <t>从其他部门取得的收入</t>
  </si>
  <si>
    <t>离休费</t>
  </si>
  <si>
    <t>国有资本经营指标结转</t>
  </si>
  <si>
    <t>99</t>
  </si>
  <si>
    <t>上年财政拨款资金结转</t>
  </si>
  <si>
    <t>13</t>
  </si>
  <si>
    <t xml:space="preserve">  四川音乐学院</t>
  </si>
  <si>
    <t>基本支出</t>
  </si>
  <si>
    <t>上级补助收入</t>
  </si>
  <si>
    <t xml:space="preserve">    事业单位医疗</t>
  </si>
  <si>
    <t>一般公共预算拨款</t>
  </si>
  <si>
    <t>上缴上级支出</t>
  </si>
  <si>
    <t>上年结转</t>
  </si>
  <si>
    <t xml:space="preserve">   从其他部门取得的收入</t>
  </si>
  <si>
    <t>中央提前通知专项转移支付</t>
  </si>
  <si>
    <t>三、事业收入</t>
  </si>
  <si>
    <t xml:space="preserve">    学前教育</t>
  </si>
  <si>
    <t>医疗卫生与计划生育支出</t>
  </si>
  <si>
    <t xml:space="preserve">  住房改革支出</t>
  </si>
  <si>
    <t>一般公共预算指标结转</t>
  </si>
  <si>
    <t xml:space="preserve">    其他教育支出</t>
  </si>
  <si>
    <t>五、转移性支出</t>
  </si>
  <si>
    <t>四、事业单位经营收入</t>
  </si>
  <si>
    <t>合计</t>
  </si>
  <si>
    <t>208</t>
  </si>
  <si>
    <t>附属单位上缴收入</t>
  </si>
  <si>
    <t>项    目</t>
  </si>
  <si>
    <t>一、当年财政拨款收入</t>
  </si>
  <si>
    <t>03</t>
  </si>
  <si>
    <t>07</t>
  </si>
  <si>
    <t>津贴补贴</t>
  </si>
  <si>
    <t xml:space="preserve">    高等教育</t>
  </si>
  <si>
    <t>项              目</t>
  </si>
  <si>
    <t xml:space="preserve">    求职创业补贴</t>
  </si>
  <si>
    <t>从不同级政府取得的收入</t>
  </si>
  <si>
    <t>四川音乐学院</t>
  </si>
  <si>
    <t xml:space="preserve">  普通教育</t>
  </si>
  <si>
    <t>七、用事业基金弥补收支差额</t>
  </si>
  <si>
    <t>221</t>
  </si>
  <si>
    <t xml:space="preserve">   上缴上级支出</t>
  </si>
  <si>
    <t xml:space="preserve">   上级补助收入</t>
  </si>
  <si>
    <t>七、结转下年</t>
  </si>
  <si>
    <t>类</t>
  </si>
  <si>
    <t>六、其他收入</t>
  </si>
  <si>
    <t>本  年  支  出  合  计</t>
  </si>
  <si>
    <t>单位代码</t>
  </si>
  <si>
    <t>210</t>
  </si>
  <si>
    <t xml:space="preserve">  医疗保障</t>
  </si>
  <si>
    <t>普通高校（在蓉）</t>
  </si>
  <si>
    <t>三、对个人和家庭的补助支出</t>
  </si>
  <si>
    <t>事业单位经营收入</t>
  </si>
  <si>
    <t>省级当年财政拨款收入</t>
  </si>
  <si>
    <t>支      出      总      计</t>
  </si>
  <si>
    <t>单位：万元</t>
  </si>
  <si>
    <t>02</t>
  </si>
  <si>
    <t xml:space="preserve">    其中：事业单位经营亏损</t>
  </si>
  <si>
    <t xml:space="preserve">  304919</t>
  </si>
  <si>
    <t xml:space="preserve">   从不同级政府取得的收入</t>
  </si>
  <si>
    <t>小计</t>
  </si>
  <si>
    <t xml:space="preserve">  就业补助</t>
  </si>
  <si>
    <t xml:space="preserve">   附属单位上缴收入</t>
  </si>
  <si>
    <t>其他收入</t>
  </si>
  <si>
    <t xml:space="preserve">   对附属单位补助支出</t>
  </si>
  <si>
    <t>其中：教育收费收入</t>
  </si>
  <si>
    <t>对附属单位补助支出</t>
  </si>
  <si>
    <t>上年应返还额度结转</t>
  </si>
  <si>
    <t>本  年  收  入  合  计</t>
  </si>
  <si>
    <t>2016年预算数</t>
  </si>
  <si>
    <t>项</t>
  </si>
  <si>
    <t>社会保障和就业支出</t>
  </si>
  <si>
    <t>款</t>
  </si>
  <si>
    <t xml:space="preserve">    中专教育</t>
  </si>
  <si>
    <t>其中:上年财政拨款结转</t>
  </si>
  <si>
    <t xml:space="preserve">  其他教育支出</t>
  </si>
  <si>
    <t>教育支出</t>
  </si>
  <si>
    <t>用事业基金弥补收支差额</t>
  </si>
  <si>
    <t>五、转移性收入</t>
  </si>
  <si>
    <t xml:space="preserve">六、事业单位结余分配 </t>
  </si>
  <si>
    <t>05</t>
  </si>
  <si>
    <t>收      入      总      计</t>
  </si>
  <si>
    <t>01</t>
  </si>
  <si>
    <t>一、人员支出</t>
  </si>
  <si>
    <t xml:space="preserve">  职业教育</t>
  </si>
  <si>
    <t>政府性基金指标结转</t>
  </si>
  <si>
    <t>住房保障支出</t>
  </si>
  <si>
    <t>国有资本经营预算安排</t>
  </si>
  <si>
    <t>四、项目支出</t>
  </si>
  <si>
    <t>304919</t>
  </si>
  <si>
    <t>基本工资</t>
  </si>
  <si>
    <t>事业收入</t>
  </si>
  <si>
    <t>政府性基金安排</t>
  </si>
  <si>
    <t>八、上年结转</t>
  </si>
  <si>
    <t>205</t>
  </si>
  <si>
    <t>收          入</t>
  </si>
  <si>
    <t xml:space="preserve">    其中：转入事业基金</t>
  </si>
  <si>
    <t>退休费</t>
  </si>
  <si>
    <t>科目编码</t>
  </si>
  <si>
    <t xml:space="preserve">    住房公积金</t>
  </si>
  <si>
    <t>四川音乐学院2016年收支预算总表</t>
    <phoneticPr fontId="2" type="noConversion"/>
  </si>
  <si>
    <t xml:space="preserve">  四川音乐学院2016年收入预算表</t>
    <phoneticPr fontId="2" type="noConversion"/>
  </si>
  <si>
    <t>专项支出</t>
  </si>
  <si>
    <t>单位名称（科目）</t>
  </si>
  <si>
    <t>人员支出</t>
  </si>
  <si>
    <t>日常公用支出</t>
  </si>
  <si>
    <t>对个人和家庭的补助</t>
  </si>
  <si>
    <t>四川音乐学院2016年支出预算表</t>
    <phoneticPr fontId="2" type="noConversion"/>
  </si>
  <si>
    <t>对个人和家庭的补助支出</t>
  </si>
  <si>
    <t>其中：</t>
  </si>
  <si>
    <t>四川音乐学院2016年财政拨款支出预算表</t>
    <phoneticPr fontId="2" type="noConversion"/>
  </si>
  <si>
    <t>单位名称  （科目）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</si>
</sst>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&quot;\&quot;#,##0.00_);\(&quot;\&quot;#,##0.00\)"/>
    <numFmt numFmtId="177" formatCode="###0.00"/>
  </numFmts>
  <fonts count="13">
    <font>
      <sz val="9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2"/>
      <name val="宋体"/>
      <charset val="134"/>
    </font>
    <font>
      <sz val="12"/>
      <color indexed="8"/>
      <name val="Times New Roman"/>
    </font>
    <font>
      <b/>
      <sz val="12"/>
      <color indexed="8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8"/>
      <name val="黑体"/>
      <charset val="134"/>
    </font>
    <font>
      <sz val="12"/>
      <name val="Times New Roman"/>
      <family val="1"/>
    </font>
    <font>
      <sz val="9"/>
      <name val="宋体"/>
      <charset val="128"/>
    </font>
    <font>
      <b/>
      <sz val="18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1" fontId="0" fillId="0" borderId="0"/>
    <xf numFmtId="0" fontId="4" fillId="0" borderId="0">
      <alignment vertical="center"/>
    </xf>
    <xf numFmtId="0" fontId="4" fillId="0" borderId="0">
      <alignment vertical="center"/>
    </xf>
  </cellStyleXfs>
  <cellXfs count="137">
    <xf numFmtId="1" fontId="0" fillId="0" borderId="0" xfId="0" applyNumberFormat="1" applyFill="1"/>
    <xf numFmtId="0" fontId="1" fillId="2" borderId="0" xfId="0" applyNumberFormat="1" applyFont="1" applyFill="1"/>
    <xf numFmtId="0" fontId="3" fillId="2" borderId="0" xfId="0" applyNumberFormat="1" applyFont="1" applyFill="1"/>
    <xf numFmtId="1" fontId="4" fillId="0" borderId="0" xfId="0" applyNumberFormat="1" applyFont="1" applyFill="1"/>
    <xf numFmtId="0" fontId="1" fillId="0" borderId="0" xfId="0" applyNumberFormat="1" applyFont="1" applyFill="1"/>
    <xf numFmtId="0" fontId="4" fillId="0" borderId="0" xfId="0" applyNumberFormat="1" applyFont="1" applyFill="1" applyAlignment="1">
      <alignment horizontal="center"/>
    </xf>
    <xf numFmtId="0" fontId="6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0" fontId="4" fillId="0" borderId="0" xfId="0" applyNumberFormat="1" applyFont="1" applyFill="1" applyAlignment="1">
      <alignment horizontal="left"/>
    </xf>
    <xf numFmtId="0" fontId="4" fillId="0" borderId="0" xfId="0" applyNumberFormat="1" applyFont="1" applyFill="1" applyAlignment="1">
      <alignment horizontal="left" vertical="top" wrapText="1"/>
    </xf>
    <xf numFmtId="0" fontId="5" fillId="0" borderId="0" xfId="0" applyNumberFormat="1" applyFont="1" applyFill="1" applyAlignment="1">
      <alignment horizontal="left" vertical="center" wrapText="1"/>
    </xf>
    <xf numFmtId="0" fontId="7" fillId="0" borderId="0" xfId="0" applyNumberFormat="1" applyFont="1" applyFill="1"/>
    <xf numFmtId="0" fontId="7" fillId="0" borderId="0" xfId="0" applyNumberFormat="1" applyFont="1" applyFill="1" applyAlignment="1">
      <alignment horizontal="right"/>
    </xf>
    <xf numFmtId="0" fontId="7" fillId="0" borderId="0" xfId="0" applyNumberFormat="1" applyFont="1" applyFill="1" applyAlignment="1">
      <alignment horizontal="right" vertical="center"/>
    </xf>
    <xf numFmtId="0" fontId="2" fillId="2" borderId="0" xfId="0" applyNumberFormat="1" applyFont="1" applyFill="1"/>
    <xf numFmtId="0" fontId="2" fillId="2" borderId="0" xfId="0" applyNumberFormat="1" applyFont="1" applyFill="1" applyAlignment="1"/>
    <xf numFmtId="0" fontId="2" fillId="0" borderId="0" xfId="0" applyNumberFormat="1" applyFont="1" applyFill="1"/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 applyProtection="1">
      <alignment horizontal="centerContinuous" vertical="center"/>
    </xf>
    <xf numFmtId="0" fontId="2" fillId="2" borderId="0" xfId="0" applyNumberFormat="1" applyFont="1" applyFill="1" applyAlignment="1" applyProtection="1">
      <alignment horizontal="right" vertical="center"/>
    </xf>
    <xf numFmtId="0" fontId="7" fillId="0" borderId="3" xfId="0" applyNumberFormat="1" applyFont="1" applyFill="1" applyBorder="1" applyAlignment="1">
      <alignment horizontal="center" vertical="center"/>
    </xf>
    <xf numFmtId="4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>
      <alignment vertical="center"/>
    </xf>
    <xf numFmtId="177" fontId="7" fillId="0" borderId="3" xfId="0" applyNumberFormat="1" applyFont="1" applyFill="1" applyBorder="1" applyAlignment="1">
      <alignment vertical="center" wrapText="1"/>
    </xf>
    <xf numFmtId="177" fontId="7" fillId="0" borderId="3" xfId="0" applyNumberFormat="1" applyFont="1" applyFill="1" applyBorder="1" applyAlignment="1">
      <alignment horizontal="right" vertical="center" wrapText="1"/>
    </xf>
    <xf numFmtId="177" fontId="7" fillId="0" borderId="1" xfId="0" applyNumberFormat="1" applyFont="1" applyFill="1" applyBorder="1" applyAlignment="1" applyProtection="1">
      <alignment vertical="center" wrapText="1"/>
    </xf>
    <xf numFmtId="0" fontId="7" fillId="0" borderId="4" xfId="0" applyNumberFormat="1" applyFont="1" applyFill="1" applyBorder="1" applyAlignment="1">
      <alignment vertical="center"/>
    </xf>
    <xf numFmtId="0" fontId="7" fillId="0" borderId="6" xfId="0" applyNumberFormat="1" applyFont="1" applyFill="1" applyBorder="1" applyAlignment="1">
      <alignment vertical="center"/>
    </xf>
    <xf numFmtId="177" fontId="7" fillId="0" borderId="9" xfId="0" applyNumberFormat="1" applyFont="1" applyFill="1" applyBorder="1" applyAlignment="1">
      <alignment vertical="center" wrapText="1"/>
    </xf>
    <xf numFmtId="1" fontId="7" fillId="0" borderId="4" xfId="0" applyNumberFormat="1" applyFont="1" applyFill="1" applyBorder="1" applyAlignment="1">
      <alignment vertical="center"/>
    </xf>
    <xf numFmtId="0" fontId="7" fillId="0" borderId="5" xfId="0" applyNumberFormat="1" applyFont="1" applyFill="1" applyBorder="1" applyAlignment="1">
      <alignment vertical="center"/>
    </xf>
    <xf numFmtId="0" fontId="9" fillId="0" borderId="0" xfId="0" applyNumberFormat="1" applyFont="1" applyFill="1" applyAlignment="1" applyProtection="1">
      <alignment horizontal="centerContinuous" vertical="center"/>
    </xf>
    <xf numFmtId="0" fontId="2" fillId="0" borderId="10" xfId="0" applyNumberFormat="1" applyFont="1" applyFill="1" applyBorder="1" applyAlignment="1" applyProtection="1">
      <alignment horizontal="left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vertical="center" wrapText="1"/>
    </xf>
    <xf numFmtId="0" fontId="7" fillId="0" borderId="10" xfId="0" applyNumberFormat="1" applyFont="1" applyFill="1" applyBorder="1" applyAlignment="1" applyProtection="1">
      <alignment horizontal="left"/>
    </xf>
    <xf numFmtId="0" fontId="2" fillId="0" borderId="9" xfId="0" applyNumberFormat="1" applyFont="1" applyFill="1" applyBorder="1" applyAlignment="1">
      <alignment horizontal="centerContinuous"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Alignment="1">
      <alignment horizontal="centerContinuous" vertical="center"/>
    </xf>
    <xf numFmtId="0" fontId="7" fillId="0" borderId="3" xfId="0" applyNumberFormat="1" applyFont="1" applyFill="1" applyBorder="1" applyAlignment="1">
      <alignment horizontal="centerContinuous" vertical="center"/>
    </xf>
    <xf numFmtId="0" fontId="2" fillId="0" borderId="3" xfId="0" applyNumberFormat="1" applyFont="1" applyFill="1" applyBorder="1" applyAlignment="1">
      <alignment horizontal="centerContinuous" vertical="center"/>
    </xf>
    <xf numFmtId="0" fontId="2" fillId="2" borderId="3" xfId="0" applyNumberFormat="1" applyFont="1" applyFill="1" applyBorder="1" applyAlignment="1" applyProtection="1">
      <alignment horizontal="centerContinuous" vertical="center"/>
    </xf>
    <xf numFmtId="0" fontId="2" fillId="2" borderId="4" xfId="0" applyNumberFormat="1" applyFont="1" applyFill="1" applyBorder="1" applyAlignment="1" applyProtection="1">
      <alignment horizontal="centerContinuous" vertical="center"/>
    </xf>
    <xf numFmtId="0" fontId="2" fillId="2" borderId="7" xfId="0" applyNumberFormat="1" applyFont="1" applyFill="1" applyBorder="1" applyAlignment="1">
      <alignment horizontal="centerContinuous" vertical="center"/>
    </xf>
    <xf numFmtId="0" fontId="2" fillId="2" borderId="7" xfId="0" applyNumberFormat="1" applyFont="1" applyFill="1" applyBorder="1" applyAlignment="1" applyProtection="1">
      <alignment horizontal="centerContinuous" vertical="center"/>
    </xf>
    <xf numFmtId="0" fontId="2" fillId="0" borderId="8" xfId="0" applyNumberFormat="1" applyFont="1" applyFill="1" applyBorder="1" applyAlignment="1">
      <alignment horizontal="centerContinuous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>
      <alignment horizontal="centerContinuous" vertical="center"/>
    </xf>
    <xf numFmtId="0" fontId="2" fillId="0" borderId="4" xfId="0" applyNumberFormat="1" applyFont="1" applyFill="1" applyBorder="1" applyAlignment="1">
      <alignment horizontal="centerContinuous" vertical="center"/>
    </xf>
    <xf numFmtId="0" fontId="2" fillId="2" borderId="14" xfId="0" applyNumberFormat="1" applyFont="1" applyFill="1" applyBorder="1" applyAlignment="1" applyProtection="1">
      <alignment horizontal="centerContinuous" vertical="center"/>
    </xf>
    <xf numFmtId="0" fontId="2" fillId="2" borderId="2" xfId="0" applyNumberFormat="1" applyFont="1" applyFill="1" applyBorder="1" applyAlignment="1">
      <alignment horizontal="centerContinuous" vertical="center"/>
    </xf>
    <xf numFmtId="0" fontId="2" fillId="2" borderId="5" xfId="0" applyNumberFormat="1" applyFont="1" applyFill="1" applyBorder="1" applyAlignment="1" applyProtection="1">
      <alignment horizontal="centerContinuous" vertical="center"/>
    </xf>
    <xf numFmtId="0" fontId="2" fillId="2" borderId="0" xfId="0" applyNumberFormat="1" applyFont="1" applyFill="1" applyAlignment="1" applyProtection="1">
      <alignment horizontal="center" vertical="center"/>
    </xf>
    <xf numFmtId="0" fontId="2" fillId="2" borderId="13" xfId="0" applyNumberFormat="1" applyFont="1" applyFill="1" applyBorder="1" applyAlignment="1" applyProtection="1">
      <alignment horizontal="center" vertical="center" wrapText="1"/>
    </xf>
    <xf numFmtId="1" fontId="10" fillId="0" borderId="0" xfId="0" applyNumberFormat="1" applyFont="1" applyFill="1"/>
    <xf numFmtId="177" fontId="7" fillId="0" borderId="3" xfId="0" applyNumberFormat="1" applyFont="1" applyFill="1" applyBorder="1" applyAlignment="1" applyProtection="1">
      <alignment vertical="center" wrapText="1"/>
    </xf>
    <xf numFmtId="177" fontId="7" fillId="0" borderId="9" xfId="0" applyNumberFormat="1" applyFont="1" applyFill="1" applyBorder="1" applyAlignment="1" applyProtection="1">
      <alignment vertical="center" wrapText="1"/>
    </xf>
    <xf numFmtId="177" fontId="7" fillId="0" borderId="8" xfId="0" applyNumberFormat="1" applyFont="1" applyFill="1" applyBorder="1" applyAlignment="1" applyProtection="1">
      <alignment vertical="center" wrapText="1"/>
    </xf>
    <xf numFmtId="177" fontId="2" fillId="0" borderId="3" xfId="0" applyNumberFormat="1" applyFont="1" applyFill="1" applyBorder="1" applyAlignment="1" applyProtection="1">
      <alignment vertical="center" wrapText="1"/>
    </xf>
    <xf numFmtId="49" fontId="2" fillId="0" borderId="9" xfId="0" applyNumberFormat="1" applyFont="1" applyFill="1" applyBorder="1" applyAlignment="1" applyProtection="1">
      <alignment vertical="center" wrapText="1"/>
    </xf>
    <xf numFmtId="177" fontId="2" fillId="0" borderId="10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1" xfId="0" applyNumberFormat="1" applyFont="1" applyFill="1" applyBorder="1" applyAlignment="1" applyProtection="1">
      <alignment vertical="center" wrapText="1"/>
    </xf>
    <xf numFmtId="49" fontId="2" fillId="0" borderId="11" xfId="0" applyNumberFormat="1" applyFont="1" applyFill="1" applyBorder="1" applyAlignment="1" applyProtection="1">
      <alignment vertical="center" wrapText="1"/>
    </xf>
    <xf numFmtId="49" fontId="2" fillId="0" borderId="3" xfId="0" applyNumberFormat="1" applyFont="1" applyFill="1" applyBorder="1" applyAlignment="1" applyProtection="1">
      <alignment vertical="center" wrapText="1"/>
    </xf>
    <xf numFmtId="177" fontId="2" fillId="0" borderId="4" xfId="0" applyNumberFormat="1" applyFont="1" applyFill="1" applyBorder="1" applyAlignment="1" applyProtection="1">
      <alignment vertical="center" wrapText="1"/>
    </xf>
    <xf numFmtId="177" fontId="2" fillId="0" borderId="9" xfId="0" applyNumberFormat="1" applyFont="1" applyFill="1" applyBorder="1" applyAlignment="1" applyProtection="1">
      <alignment vertical="center" wrapText="1"/>
    </xf>
    <xf numFmtId="177" fontId="2" fillId="0" borderId="6" xfId="0" applyNumberFormat="1" applyFont="1" applyFill="1" applyBorder="1" applyAlignment="1" applyProtection="1">
      <alignment vertical="center" wrapText="1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7" fillId="0" borderId="0" xfId="1" applyNumberFormat="1" applyFont="1" applyFill="1" applyAlignment="1"/>
    <xf numFmtId="0" fontId="8" fillId="0" borderId="0" xfId="1" applyNumberFormat="1" applyFont="1" applyFill="1" applyAlignment="1" applyProtection="1">
      <alignment horizontal="centerContinuous" vertical="center"/>
    </xf>
    <xf numFmtId="0" fontId="7" fillId="0" borderId="10" xfId="1" applyNumberFormat="1" applyFont="1" applyFill="1" applyBorder="1" applyAlignment="1" applyProtection="1">
      <alignment horizontal="left"/>
    </xf>
    <xf numFmtId="0" fontId="7" fillId="0" borderId="2" xfId="1" applyNumberFormat="1" applyFont="1" applyFill="1" applyBorder="1" applyAlignment="1">
      <alignment horizontal="center" vertical="center" wrapText="1"/>
    </xf>
    <xf numFmtId="0" fontId="7" fillId="0" borderId="0" xfId="1" applyNumberFormat="1" applyFont="1" applyFill="1" applyAlignment="1">
      <alignment horizontal="right"/>
    </xf>
    <xf numFmtId="0" fontId="7" fillId="2" borderId="0" xfId="1" applyNumberFormat="1" applyFont="1" applyFill="1" applyAlignment="1"/>
    <xf numFmtId="0" fontId="7" fillId="2" borderId="0" xfId="1" applyNumberFormat="1" applyFont="1" applyFill="1" applyAlignment="1">
      <alignment horizontal="right" vertical="center"/>
    </xf>
    <xf numFmtId="0" fontId="12" fillId="0" borderId="0" xfId="1" applyNumberFormat="1" applyFont="1" applyFill="1" applyAlignment="1" applyProtection="1">
      <alignment horizontal="centerContinuous" vertical="center"/>
    </xf>
    <xf numFmtId="0" fontId="7" fillId="0" borderId="9" xfId="1" applyNumberFormat="1" applyFont="1" applyFill="1" applyBorder="1" applyAlignment="1">
      <alignment horizontal="centerContinuous" vertical="center"/>
    </xf>
    <xf numFmtId="0" fontId="7" fillId="0" borderId="8" xfId="1" applyNumberFormat="1" applyFont="1" applyFill="1" applyBorder="1" applyAlignment="1">
      <alignment horizontal="centerContinuous" vertical="center"/>
    </xf>
    <xf numFmtId="0" fontId="7" fillId="0" borderId="13" xfId="1" applyNumberFormat="1" applyFont="1" applyFill="1" applyBorder="1" applyAlignment="1">
      <alignment horizontal="centerContinuous" vertical="center"/>
    </xf>
    <xf numFmtId="0" fontId="7" fillId="0" borderId="3" xfId="1" applyNumberFormat="1" applyFont="1" applyFill="1" applyBorder="1" applyAlignment="1">
      <alignment horizontal="centerContinuous" vertical="center"/>
    </xf>
    <xf numFmtId="0" fontId="7" fillId="0" borderId="4" xfId="1" applyNumberFormat="1" applyFont="1" applyFill="1" applyBorder="1" applyAlignment="1">
      <alignment horizontal="centerContinuous" vertical="center"/>
    </xf>
    <xf numFmtId="0" fontId="7" fillId="2" borderId="1" xfId="1" applyNumberFormat="1" applyFont="1" applyFill="1" applyBorder="1" applyAlignment="1">
      <alignment horizontal="center" vertical="center" wrapText="1"/>
    </xf>
    <xf numFmtId="0" fontId="2" fillId="0" borderId="0" xfId="2" applyNumberFormat="1" applyFont="1" applyFill="1" applyAlignment="1"/>
    <xf numFmtId="0" fontId="2" fillId="0" borderId="3" xfId="2" applyNumberFormat="1" applyFont="1" applyFill="1" applyBorder="1" applyAlignment="1" applyProtection="1">
      <alignment horizontal="center" vertical="center"/>
    </xf>
    <xf numFmtId="0" fontId="2" fillId="0" borderId="3" xfId="2" applyNumberFormat="1" applyFont="1" applyFill="1" applyBorder="1" applyAlignment="1">
      <alignment horizontal="center" vertical="center"/>
    </xf>
    <xf numFmtId="0" fontId="2" fillId="0" borderId="3" xfId="2" applyNumberFormat="1" applyFont="1" applyFill="1" applyBorder="1" applyAlignment="1">
      <alignment horizontal="center" vertical="center" wrapText="1"/>
    </xf>
    <xf numFmtId="0" fontId="7" fillId="0" borderId="0" xfId="2" applyNumberFormat="1" applyFont="1" applyFill="1" applyAlignment="1">
      <alignment horizontal="right"/>
    </xf>
    <xf numFmtId="177" fontId="2" fillId="0" borderId="3" xfId="2" applyNumberFormat="1" applyFont="1" applyFill="1" applyBorder="1" applyAlignment="1" applyProtection="1">
      <alignment vertical="center" wrapText="1"/>
    </xf>
    <xf numFmtId="177" fontId="2" fillId="0" borderId="12" xfId="2" applyNumberFormat="1" applyFont="1" applyFill="1" applyBorder="1" applyAlignment="1" applyProtection="1">
      <alignment vertical="center" wrapText="1"/>
    </xf>
    <xf numFmtId="0" fontId="3" fillId="0" borderId="3" xfId="2" applyNumberFormat="1" applyFont="1" applyFill="1" applyBorder="1" applyAlignment="1"/>
    <xf numFmtId="0" fontId="1" fillId="0" borderId="3" xfId="2" applyNumberFormat="1" applyFont="1" applyFill="1" applyBorder="1" applyAlignment="1"/>
    <xf numFmtId="177" fontId="7" fillId="0" borderId="3" xfId="0" applyNumberFormat="1" applyFont="1" applyFill="1" applyBorder="1" applyAlignment="1" applyProtection="1">
      <alignment vertical="center" wrapText="1"/>
    </xf>
    <xf numFmtId="49" fontId="2" fillId="0" borderId="4" xfId="0" applyNumberFormat="1" applyFont="1" applyFill="1" applyBorder="1" applyAlignment="1" applyProtection="1">
      <alignment vertical="center" wrapText="1"/>
    </xf>
    <xf numFmtId="49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3" xfId="0" applyNumberFormat="1" applyFont="1" applyFill="1" applyBorder="1" applyAlignment="1" applyProtection="1">
      <alignment vertical="center" wrapText="1"/>
    </xf>
    <xf numFmtId="177" fontId="2" fillId="0" borderId="3" xfId="0" applyNumberFormat="1" applyFont="1" applyFill="1" applyBorder="1" applyAlignment="1" applyProtection="1">
      <alignment vertical="center" wrapText="1"/>
    </xf>
    <xf numFmtId="177" fontId="2" fillId="0" borderId="3" xfId="0" applyNumberFormat="1" applyFont="1" applyFill="1" applyBorder="1" applyAlignment="1" applyProtection="1">
      <alignment vertical="center" wrapText="1"/>
    </xf>
    <xf numFmtId="1" fontId="0" fillId="0" borderId="0" xfId="0" applyNumberFormat="1" applyFill="1"/>
    <xf numFmtId="177" fontId="2" fillId="0" borderId="3" xfId="0" applyNumberFormat="1" applyFont="1" applyFill="1" applyBorder="1" applyAlignment="1" applyProtection="1">
      <alignment vertical="center" wrapText="1"/>
    </xf>
    <xf numFmtId="49" fontId="7" fillId="0" borderId="12" xfId="0" applyNumberFormat="1" applyFont="1" applyFill="1" applyBorder="1" applyAlignment="1" applyProtection="1">
      <alignment vertical="center" wrapText="1"/>
    </xf>
    <xf numFmtId="49" fontId="7" fillId="0" borderId="4" xfId="0" applyNumberFormat="1" applyFont="1" applyFill="1" applyBorder="1" applyAlignment="1" applyProtection="1">
      <alignment vertical="center" wrapText="1"/>
    </xf>
    <xf numFmtId="177" fontId="7" fillId="0" borderId="12" xfId="0" applyNumberFormat="1" applyFont="1" applyFill="1" applyBorder="1" applyAlignment="1" applyProtection="1">
      <alignment vertical="center" wrapText="1"/>
    </xf>
    <xf numFmtId="177" fontId="7" fillId="0" borderId="12" xfId="0" applyNumberFormat="1" applyFont="1" applyFill="1" applyBorder="1" applyAlignment="1" applyProtection="1">
      <alignment vertical="center" wrapText="1"/>
    </xf>
    <xf numFmtId="2" fontId="0" fillId="0" borderId="0" xfId="0" applyNumberFormat="1" applyFill="1"/>
    <xf numFmtId="0" fontId="2" fillId="2" borderId="4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</xf>
    <xf numFmtId="0" fontId="2" fillId="2" borderId="12" xfId="0" applyNumberFormat="1" applyFont="1" applyFill="1" applyBorder="1" applyAlignment="1" applyProtection="1">
      <alignment horizontal="center" vertical="center"/>
    </xf>
    <xf numFmtId="0" fontId="2" fillId="2" borderId="3" xfId="0" applyNumberFormat="1" applyFont="1" applyFill="1" applyBorder="1" applyAlignment="1" applyProtection="1">
      <alignment horizontal="center" vertical="center"/>
    </xf>
    <xf numFmtId="176" fontId="2" fillId="2" borderId="3" xfId="0" applyNumberFormat="1" applyFont="1" applyFill="1" applyBorder="1" applyAlignment="1" applyProtection="1">
      <alignment horizontal="center" vertical="center" wrapText="1"/>
    </xf>
    <xf numFmtId="0" fontId="7" fillId="0" borderId="4" xfId="1" applyNumberFormat="1" applyFont="1" applyFill="1" applyBorder="1" applyAlignment="1" applyProtection="1">
      <alignment horizontal="center" vertical="center" wrapText="1"/>
    </xf>
    <xf numFmtId="0" fontId="7" fillId="0" borderId="3" xfId="1" applyNumberFormat="1" applyFont="1" applyFill="1" applyBorder="1" applyAlignment="1" applyProtection="1">
      <alignment horizontal="center" vertical="center" wrapText="1"/>
    </xf>
    <xf numFmtId="0" fontId="7" fillId="0" borderId="5" xfId="1" applyNumberFormat="1" applyFont="1" applyFill="1" applyBorder="1" applyAlignment="1" applyProtection="1">
      <alignment horizontal="center" vertical="center" wrapText="1"/>
    </xf>
    <xf numFmtId="0" fontId="7" fillId="2" borderId="4" xfId="1" applyNumberFormat="1" applyFont="1" applyFill="1" applyBorder="1" applyAlignment="1" applyProtection="1">
      <alignment horizontal="center" vertical="center"/>
    </xf>
    <xf numFmtId="0" fontId="7" fillId="2" borderId="5" xfId="1" applyNumberFormat="1" applyFont="1" applyFill="1" applyBorder="1" applyAlignment="1" applyProtection="1">
      <alignment horizontal="center" vertical="center"/>
    </xf>
    <xf numFmtId="0" fontId="7" fillId="2" borderId="6" xfId="1" applyNumberFormat="1" applyFont="1" applyFill="1" applyBorder="1" applyAlignment="1" applyProtection="1">
      <alignment horizontal="center" vertical="center"/>
    </xf>
    <xf numFmtId="0" fontId="7" fillId="0" borderId="3" xfId="1" applyNumberFormat="1" applyFont="1" applyFill="1" applyBorder="1" applyAlignment="1">
      <alignment horizontal="center" vertical="center"/>
    </xf>
    <xf numFmtId="0" fontId="7" fillId="0" borderId="3" xfId="1" applyNumberFormat="1" applyFont="1" applyFill="1" applyBorder="1" applyAlignment="1">
      <alignment horizontal="center" vertical="center" wrapText="1"/>
    </xf>
    <xf numFmtId="0" fontId="2" fillId="0" borderId="3" xfId="2" applyNumberFormat="1" applyFont="1" applyFill="1" applyBorder="1" applyAlignment="1" applyProtection="1">
      <alignment horizontal="center" vertical="center"/>
    </xf>
    <xf numFmtId="0" fontId="12" fillId="0" borderId="0" xfId="2" applyNumberFormat="1" applyFont="1" applyFill="1" applyAlignment="1" applyProtection="1">
      <alignment horizontal="center" vertical="center"/>
    </xf>
    <xf numFmtId="0" fontId="2" fillId="0" borderId="10" xfId="2" applyNumberFormat="1" applyFont="1" applyFill="1" applyBorder="1" applyAlignment="1" applyProtection="1">
      <alignment horizontal="left"/>
    </xf>
    <xf numFmtId="0" fontId="2" fillId="0" borderId="3" xfId="2" applyNumberFormat="1" applyFont="1" applyFill="1" applyBorder="1" applyAlignment="1">
      <alignment horizontal="center" vertical="center"/>
    </xf>
    <xf numFmtId="0" fontId="2" fillId="0" borderId="3" xfId="2" applyNumberFormat="1" applyFont="1" applyFill="1" applyBorder="1" applyAlignment="1">
      <alignment horizontal="center" vertical="center" wrapText="1"/>
    </xf>
    <xf numFmtId="0" fontId="2" fillId="0" borderId="3" xfId="2" applyNumberFormat="1" applyFont="1" applyFill="1" applyBorder="1" applyAlignment="1" applyProtection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32"/>
  <sheetViews>
    <sheetView showGridLines="0" showZeros="0" workbookViewId="0">
      <selection sqref="A1:XFD1"/>
    </sheetView>
  </sheetViews>
  <sheetFormatPr defaultColWidth="8.6640625" defaultRowHeight="20.100000000000001" customHeight="1"/>
  <cols>
    <col min="1" max="1" width="49.33203125" style="3" customWidth="1"/>
    <col min="2" max="2" width="31" style="3" customWidth="1"/>
    <col min="3" max="3" width="52.1640625" style="3" customWidth="1"/>
    <col min="4" max="4" width="31.33203125" style="3" customWidth="1"/>
    <col min="5" max="256" width="8.6640625" style="3" customWidth="1"/>
  </cols>
  <sheetData>
    <row r="1" spans="1:4" ht="20.100000000000001" customHeight="1">
      <c r="A1" s="4"/>
      <c r="B1" s="4"/>
      <c r="C1" s="4"/>
      <c r="D1" s="13"/>
    </row>
    <row r="2" spans="1:4" ht="20.100000000000001" customHeight="1">
      <c r="A2" s="39" t="s">
        <v>103</v>
      </c>
      <c r="B2" s="39"/>
      <c r="C2" s="39"/>
      <c r="D2" s="39"/>
    </row>
    <row r="3" spans="1:4" ht="20.100000000000001" customHeight="1">
      <c r="A3" s="36" t="s">
        <v>40</v>
      </c>
      <c r="B3" s="36"/>
      <c r="C3" s="11"/>
      <c r="D3" s="12" t="s">
        <v>58</v>
      </c>
    </row>
    <row r="4" spans="1:4" ht="23.25" customHeight="1">
      <c r="A4" s="40" t="s">
        <v>98</v>
      </c>
      <c r="B4" s="40"/>
      <c r="C4" s="40" t="s">
        <v>4</v>
      </c>
      <c r="D4" s="40"/>
    </row>
    <row r="5" spans="1:4" ht="23.25" customHeight="1">
      <c r="A5" s="21" t="s">
        <v>37</v>
      </c>
      <c r="B5" s="38" t="s">
        <v>72</v>
      </c>
      <c r="C5" s="21" t="s">
        <v>37</v>
      </c>
      <c r="D5" s="22" t="s">
        <v>72</v>
      </c>
    </row>
    <row r="6" spans="1:4" ht="20.100000000000001" customHeight="1">
      <c r="A6" s="27" t="s">
        <v>32</v>
      </c>
      <c r="B6" s="56">
        <v>34252.46</v>
      </c>
      <c r="C6" s="28" t="s">
        <v>86</v>
      </c>
      <c r="D6" s="56">
        <v>26919.63</v>
      </c>
    </row>
    <row r="7" spans="1:4" ht="20.100000000000001" customHeight="1">
      <c r="A7" s="23" t="s">
        <v>3</v>
      </c>
      <c r="B7" s="57">
        <v>0</v>
      </c>
      <c r="C7" s="23" t="s">
        <v>1</v>
      </c>
      <c r="D7" s="56">
        <v>5706.63</v>
      </c>
    </row>
    <row r="8" spans="1:4" ht="20.100000000000001" customHeight="1">
      <c r="A8" s="23" t="s">
        <v>20</v>
      </c>
      <c r="B8" s="56">
        <v>8747.5</v>
      </c>
      <c r="C8" s="23" t="s">
        <v>54</v>
      </c>
      <c r="D8" s="56">
        <v>3342.81</v>
      </c>
    </row>
    <row r="9" spans="1:4" ht="20.100000000000001" customHeight="1">
      <c r="A9" s="23" t="s">
        <v>27</v>
      </c>
      <c r="B9" s="56">
        <v>0</v>
      </c>
      <c r="C9" s="23" t="s">
        <v>91</v>
      </c>
      <c r="D9" s="56">
        <v>10745.33</v>
      </c>
    </row>
    <row r="10" spans="1:4" ht="20.100000000000001" customHeight="1">
      <c r="A10" s="23" t="s">
        <v>81</v>
      </c>
      <c r="B10" s="26">
        <f>SUM(B11:B14)</f>
        <v>30</v>
      </c>
      <c r="C10" s="23" t="s">
        <v>26</v>
      </c>
      <c r="D10" s="26">
        <f>SUM(D11:D12)</f>
        <v>0</v>
      </c>
    </row>
    <row r="11" spans="1:4" ht="20.100000000000001" customHeight="1">
      <c r="A11" s="27" t="s">
        <v>45</v>
      </c>
      <c r="B11" s="26">
        <v>30</v>
      </c>
      <c r="C11" s="31" t="s">
        <v>44</v>
      </c>
      <c r="D11" s="26">
        <v>0</v>
      </c>
    </row>
    <row r="12" spans="1:4" ht="20.100000000000001" customHeight="1">
      <c r="A12" s="27" t="s">
        <v>65</v>
      </c>
      <c r="B12" s="56">
        <v>0</v>
      </c>
      <c r="C12" s="31" t="s">
        <v>67</v>
      </c>
      <c r="D12" s="56">
        <v>0</v>
      </c>
    </row>
    <row r="13" spans="1:4" ht="20.100000000000001" customHeight="1">
      <c r="A13" s="30" t="s">
        <v>18</v>
      </c>
      <c r="B13" s="57">
        <v>0</v>
      </c>
      <c r="C13" s="28"/>
      <c r="D13" s="29"/>
    </row>
    <row r="14" spans="1:4" ht="20.100000000000001" customHeight="1">
      <c r="A14" s="27" t="s">
        <v>62</v>
      </c>
      <c r="B14" s="58">
        <v>0</v>
      </c>
      <c r="C14" s="28"/>
      <c r="D14" s="24"/>
    </row>
    <row r="15" spans="1:4" ht="20.100000000000001" customHeight="1">
      <c r="A15" s="27" t="s">
        <v>48</v>
      </c>
      <c r="B15" s="56">
        <v>110</v>
      </c>
      <c r="C15" s="28"/>
      <c r="D15" s="24"/>
    </row>
    <row r="16" spans="1:4" ht="20.100000000000001" customHeight="1">
      <c r="A16" s="23"/>
      <c r="B16" s="29"/>
      <c r="C16" s="23"/>
      <c r="D16" s="24"/>
    </row>
    <row r="17" spans="1:31" ht="20.100000000000001" customHeight="1">
      <c r="A17" s="21" t="s">
        <v>71</v>
      </c>
      <c r="B17" s="24">
        <f>SUM(B6:B10,B15)</f>
        <v>43139.96</v>
      </c>
      <c r="C17" s="21" t="s">
        <v>49</v>
      </c>
      <c r="D17" s="24">
        <f>SUM(D6:D10)</f>
        <v>46714.400000000001</v>
      </c>
      <c r="G17" s="55" t="s">
        <v>0</v>
      </c>
    </row>
    <row r="18" spans="1:31" ht="20.100000000000001" customHeight="1">
      <c r="A18" s="23" t="s">
        <v>42</v>
      </c>
      <c r="B18" s="56">
        <v>0</v>
      </c>
      <c r="C18" s="23" t="s">
        <v>82</v>
      </c>
      <c r="D18" s="56">
        <v>0</v>
      </c>
    </row>
    <row r="19" spans="1:31" ht="20.100000000000001" customHeight="1">
      <c r="A19" s="23" t="s">
        <v>96</v>
      </c>
      <c r="B19" s="56">
        <v>3574.44</v>
      </c>
      <c r="C19" s="23" t="s">
        <v>99</v>
      </c>
      <c r="D19" s="56">
        <v>0</v>
      </c>
    </row>
    <row r="20" spans="1:31" ht="20.100000000000001" customHeight="1">
      <c r="A20" s="23" t="s">
        <v>60</v>
      </c>
      <c r="B20" s="56">
        <v>0</v>
      </c>
      <c r="C20" s="23" t="s">
        <v>46</v>
      </c>
      <c r="D20" s="56">
        <v>0</v>
      </c>
    </row>
    <row r="21" spans="1:31" ht="20.100000000000001" customHeight="1">
      <c r="A21" s="23"/>
      <c r="B21" s="56"/>
      <c r="C21" s="23" t="s">
        <v>60</v>
      </c>
      <c r="D21" s="56">
        <v>0</v>
      </c>
    </row>
    <row r="22" spans="1:31" ht="20.100000000000001" customHeight="1">
      <c r="A22" s="23"/>
      <c r="B22" s="25"/>
      <c r="C22" s="23"/>
      <c r="D22" s="24"/>
    </row>
    <row r="23" spans="1:31" ht="20.100000000000001" customHeight="1">
      <c r="A23" s="23"/>
      <c r="B23" s="25"/>
      <c r="C23" s="23"/>
      <c r="D23" s="2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ht="20.100000000000001" customHeight="1">
      <c r="A24" s="21" t="s">
        <v>84</v>
      </c>
      <c r="B24" s="25">
        <f>SUM(B17:B19)</f>
        <v>46714.400000000001</v>
      </c>
      <c r="C24" s="21" t="s">
        <v>57</v>
      </c>
      <c r="D24" s="24">
        <f>SUM(D17,D18,D20)</f>
        <v>46714.400000000001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1" ht="20.100000000000001" customHeight="1">
      <c r="A25" s="5"/>
      <c r="B25" s="6"/>
      <c r="C25" s="7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1" ht="20.100000000000001" customHeight="1">
      <c r="A26" s="5"/>
      <c r="B26" s="6"/>
      <c r="C26" s="7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spans="1:31" ht="20.100000000000001" customHeight="1">
      <c r="A27" s="5"/>
      <c r="B27" s="6"/>
      <c r="C27" s="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</row>
    <row r="28" spans="1:31" ht="20.100000000000001" customHeight="1">
      <c r="A28" s="5"/>
      <c r="B28" s="6"/>
      <c r="C28" s="7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</row>
    <row r="29" spans="1:31" ht="20.100000000000001" customHeight="1">
      <c r="A29" s="8"/>
      <c r="B29" s="8"/>
      <c r="C29" s="8"/>
      <c r="D29" s="8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</row>
    <row r="30" spans="1:31" ht="20.100000000000001" customHeight="1">
      <c r="A30" s="9"/>
      <c r="B30" s="9"/>
      <c r="C30" s="9"/>
      <c r="D30" s="9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</row>
    <row r="31" spans="1:31" ht="20.100000000000001" customHeight="1">
      <c r="A31" s="10"/>
      <c r="B31" s="10"/>
      <c r="C31" s="10"/>
      <c r="D31" s="10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</row>
    <row r="32" spans="1:31" ht="20.100000000000001" customHeight="1">
      <c r="A32" s="10"/>
      <c r="B32" s="10"/>
      <c r="C32" s="10"/>
      <c r="D32" s="10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</row>
  </sheetData>
  <phoneticPr fontId="2" type="noConversion"/>
  <printOptions horizontalCentered="1" verticalCentered="1"/>
  <pageMargins left="0.59055118110236215" right="0.59055118110236215" top="0.59055118110236215" bottom="0.59055118110236215" header="0" footer="0"/>
  <pageSetup paperSize="9" scale="90" orientation="landscape" horizontalDpi="4294967292" verticalDpi="180" r:id="rId1"/>
  <headerFooter alignWithMargins="0">
    <oddFooter>第 &amp;P 页,共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16"/>
  <sheetViews>
    <sheetView topLeftCell="E1" workbookViewId="0">
      <selection activeCell="E1" sqref="A1:XFD1"/>
    </sheetView>
  </sheetViews>
  <sheetFormatPr defaultRowHeight="11.25"/>
  <cols>
    <col min="5" max="5" width="19.6640625" customWidth="1"/>
    <col min="10" max="11" width="5.6640625" customWidth="1"/>
    <col min="12" max="12" width="6.5" customWidth="1"/>
    <col min="16" max="17" width="5.6640625" customWidth="1"/>
    <col min="20" max="21" width="5.6640625" customWidth="1"/>
    <col min="24" max="24" width="5.6640625" customWidth="1"/>
    <col min="25" max="25" width="6.83203125" customWidth="1"/>
    <col min="26" max="28" width="5.6640625" customWidth="1"/>
    <col min="29" max="29" width="7.6640625" customWidth="1"/>
    <col min="30" max="30" width="5.6640625" customWidth="1"/>
  </cols>
  <sheetData>
    <row r="1" spans="1:30" ht="14.25">
      <c r="A1" s="16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"/>
      <c r="AD1" s="20"/>
    </row>
    <row r="2" spans="1:30" ht="22.5">
      <c r="A2" s="32" t="s">
        <v>104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</row>
    <row r="3" spans="1:30" ht="12">
      <c r="A3" s="33" t="s">
        <v>40</v>
      </c>
      <c r="B3" s="33"/>
      <c r="C3" s="33"/>
      <c r="D3" s="33"/>
      <c r="E3" s="33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2"/>
      <c r="AD3" s="12" t="s">
        <v>58</v>
      </c>
    </row>
    <row r="4" spans="1:30" ht="12.75" customHeight="1">
      <c r="A4" s="37" t="s">
        <v>31</v>
      </c>
      <c r="B4" s="37"/>
      <c r="C4" s="37"/>
      <c r="D4" s="46"/>
      <c r="E4" s="48"/>
      <c r="F4" s="117" t="s">
        <v>28</v>
      </c>
      <c r="G4" s="43" t="s">
        <v>17</v>
      </c>
      <c r="H4" s="50"/>
      <c r="I4" s="50"/>
      <c r="J4" s="50"/>
      <c r="K4" s="50"/>
      <c r="L4" s="45"/>
      <c r="M4" s="50"/>
      <c r="N4" s="50" t="s">
        <v>56</v>
      </c>
      <c r="O4" s="50"/>
      <c r="P4" s="50"/>
      <c r="Q4" s="45"/>
      <c r="R4" s="45" t="s">
        <v>19</v>
      </c>
      <c r="S4" s="45"/>
      <c r="T4" s="50"/>
      <c r="U4" s="122" t="s">
        <v>2</v>
      </c>
      <c r="V4" s="44" t="s">
        <v>94</v>
      </c>
      <c r="W4" s="51"/>
      <c r="X4" s="115" t="s">
        <v>55</v>
      </c>
      <c r="Y4" s="117" t="s">
        <v>13</v>
      </c>
      <c r="Z4" s="115" t="s">
        <v>30</v>
      </c>
      <c r="AA4" s="115" t="s">
        <v>5</v>
      </c>
      <c r="AB4" s="115" t="s">
        <v>39</v>
      </c>
      <c r="AC4" s="115" t="s">
        <v>66</v>
      </c>
      <c r="AD4" s="118" t="s">
        <v>80</v>
      </c>
    </row>
    <row r="5" spans="1:30" ht="12.75" customHeight="1">
      <c r="A5" s="41" t="s">
        <v>101</v>
      </c>
      <c r="B5" s="41"/>
      <c r="C5" s="49"/>
      <c r="D5" s="117" t="s">
        <v>50</v>
      </c>
      <c r="E5" s="119" t="s">
        <v>114</v>
      </c>
      <c r="F5" s="118"/>
      <c r="G5" s="120" t="s">
        <v>63</v>
      </c>
      <c r="H5" s="43" t="s">
        <v>77</v>
      </c>
      <c r="I5" s="52"/>
      <c r="J5" s="52"/>
      <c r="K5" s="52"/>
      <c r="L5" s="42"/>
      <c r="M5" s="42"/>
      <c r="N5" s="121" t="s">
        <v>63</v>
      </c>
      <c r="O5" s="115" t="s">
        <v>15</v>
      </c>
      <c r="P5" s="115" t="s">
        <v>95</v>
      </c>
      <c r="Q5" s="115" t="s">
        <v>90</v>
      </c>
      <c r="R5" s="115" t="s">
        <v>63</v>
      </c>
      <c r="S5" s="115" t="s">
        <v>15</v>
      </c>
      <c r="T5" s="115" t="s">
        <v>95</v>
      </c>
      <c r="U5" s="122"/>
      <c r="V5" s="117" t="s">
        <v>63</v>
      </c>
      <c r="W5" s="117" t="s">
        <v>68</v>
      </c>
      <c r="X5" s="115"/>
      <c r="Y5" s="117"/>
      <c r="Z5" s="115"/>
      <c r="AA5" s="115"/>
      <c r="AB5" s="115"/>
      <c r="AC5" s="115"/>
      <c r="AD5" s="118"/>
    </row>
    <row r="6" spans="1:30" ht="93" customHeight="1">
      <c r="A6" s="18" t="s">
        <v>47</v>
      </c>
      <c r="B6" s="17" t="s">
        <v>75</v>
      </c>
      <c r="C6" s="47" t="s">
        <v>73</v>
      </c>
      <c r="D6" s="117"/>
      <c r="E6" s="117"/>
      <c r="F6" s="118"/>
      <c r="G6" s="121"/>
      <c r="H6" s="53" t="s">
        <v>63</v>
      </c>
      <c r="I6" s="54" t="s">
        <v>24</v>
      </c>
      <c r="J6" s="54" t="s">
        <v>88</v>
      </c>
      <c r="K6" s="54" t="s">
        <v>7</v>
      </c>
      <c r="L6" s="69" t="s">
        <v>70</v>
      </c>
      <c r="M6" s="34" t="s">
        <v>9</v>
      </c>
      <c r="N6" s="121"/>
      <c r="O6" s="115"/>
      <c r="P6" s="115"/>
      <c r="Q6" s="115"/>
      <c r="R6" s="115"/>
      <c r="S6" s="116"/>
      <c r="T6" s="115"/>
      <c r="U6" s="122"/>
      <c r="V6" s="117"/>
      <c r="W6" s="117"/>
      <c r="X6" s="115"/>
      <c r="Y6" s="117"/>
      <c r="Z6" s="115"/>
      <c r="AA6" s="115"/>
      <c r="AB6" s="115"/>
      <c r="AC6" s="116"/>
      <c r="AD6" s="118"/>
    </row>
    <row r="7" spans="1:30" ht="12.75" customHeight="1">
      <c r="A7" s="65"/>
      <c r="B7" s="65"/>
      <c r="C7" s="35"/>
      <c r="D7" s="60"/>
      <c r="E7" s="64" t="s">
        <v>28</v>
      </c>
      <c r="F7" s="63">
        <f t="shared" ref="F7:F16" si="0">SUM(G7,N7,R7,U7,V7,X7:AD7)</f>
        <v>46714.400000000001</v>
      </c>
      <c r="G7" s="62">
        <v>3574.44</v>
      </c>
      <c r="H7" s="66">
        <v>3574.44</v>
      </c>
      <c r="I7" s="66">
        <v>1916.43</v>
      </c>
      <c r="J7" s="66">
        <v>0</v>
      </c>
      <c r="K7" s="59">
        <v>0</v>
      </c>
      <c r="L7" s="66">
        <v>51.37</v>
      </c>
      <c r="M7" s="59">
        <v>1606.64</v>
      </c>
      <c r="N7" s="68">
        <v>28008.77</v>
      </c>
      <c r="O7" s="62">
        <v>28008.77</v>
      </c>
      <c r="P7" s="67">
        <v>0</v>
      </c>
      <c r="Q7" s="61">
        <v>0</v>
      </c>
      <c r="R7" s="62">
        <v>6243.69</v>
      </c>
      <c r="S7" s="59">
        <v>6243.69</v>
      </c>
      <c r="T7" s="63">
        <v>0</v>
      </c>
      <c r="U7" s="63">
        <v>0</v>
      </c>
      <c r="V7" s="67">
        <v>8747.5</v>
      </c>
      <c r="W7" s="67">
        <v>8727.5</v>
      </c>
      <c r="X7" s="62">
        <v>0</v>
      </c>
      <c r="Y7" s="62">
        <v>30</v>
      </c>
      <c r="Z7" s="62">
        <v>0</v>
      </c>
      <c r="AA7" s="62">
        <v>0</v>
      </c>
      <c r="AB7" s="62">
        <v>0</v>
      </c>
      <c r="AC7" s="59">
        <v>110</v>
      </c>
      <c r="AD7" s="63">
        <v>0</v>
      </c>
    </row>
    <row r="8" spans="1:30" ht="12.75" customHeight="1">
      <c r="A8" s="65"/>
      <c r="B8" s="65"/>
      <c r="C8" s="35"/>
      <c r="D8" s="60"/>
      <c r="E8" s="64" t="s">
        <v>53</v>
      </c>
      <c r="F8" s="63">
        <f t="shared" si="0"/>
        <v>46714.400000000001</v>
      </c>
      <c r="G8" s="62">
        <v>3574.44</v>
      </c>
      <c r="H8" s="66">
        <v>3574.44</v>
      </c>
      <c r="I8" s="66">
        <v>1916.43</v>
      </c>
      <c r="J8" s="66">
        <v>0</v>
      </c>
      <c r="K8" s="59">
        <v>0</v>
      </c>
      <c r="L8" s="66">
        <v>51.37</v>
      </c>
      <c r="M8" s="59">
        <v>1606.64</v>
      </c>
      <c r="N8" s="68">
        <v>28008.77</v>
      </c>
      <c r="O8" s="62">
        <v>28008.77</v>
      </c>
      <c r="P8" s="67">
        <v>0</v>
      </c>
      <c r="Q8" s="61">
        <v>0</v>
      </c>
      <c r="R8" s="62">
        <v>6243.69</v>
      </c>
      <c r="S8" s="59">
        <v>6243.69</v>
      </c>
      <c r="T8" s="63">
        <v>0</v>
      </c>
      <c r="U8" s="63">
        <v>0</v>
      </c>
      <c r="V8" s="67">
        <v>8747.5</v>
      </c>
      <c r="W8" s="67">
        <v>8727.5</v>
      </c>
      <c r="X8" s="62">
        <v>0</v>
      </c>
      <c r="Y8" s="62">
        <v>30</v>
      </c>
      <c r="Z8" s="62">
        <v>0</v>
      </c>
      <c r="AA8" s="62">
        <v>0</v>
      </c>
      <c r="AB8" s="62">
        <v>0</v>
      </c>
      <c r="AC8" s="59">
        <v>110</v>
      </c>
      <c r="AD8" s="63">
        <v>0</v>
      </c>
    </row>
    <row r="9" spans="1:30" ht="12.75" customHeight="1">
      <c r="A9" s="65"/>
      <c r="B9" s="65"/>
      <c r="C9" s="35"/>
      <c r="D9" s="60" t="s">
        <v>92</v>
      </c>
      <c r="E9" s="64" t="s">
        <v>11</v>
      </c>
      <c r="F9" s="63">
        <f t="shared" si="0"/>
        <v>46714.400000000001</v>
      </c>
      <c r="G9" s="62">
        <v>3574.44</v>
      </c>
      <c r="H9" s="66">
        <v>3574.44</v>
      </c>
      <c r="I9" s="66">
        <v>1916.43</v>
      </c>
      <c r="J9" s="66">
        <v>0</v>
      </c>
      <c r="K9" s="59">
        <v>0</v>
      </c>
      <c r="L9" s="66">
        <v>51.37</v>
      </c>
      <c r="M9" s="59">
        <v>1606.64</v>
      </c>
      <c r="N9" s="68">
        <v>28008.77</v>
      </c>
      <c r="O9" s="62">
        <v>28008.77</v>
      </c>
      <c r="P9" s="67">
        <v>0</v>
      </c>
      <c r="Q9" s="61">
        <v>0</v>
      </c>
      <c r="R9" s="62">
        <v>6243.69</v>
      </c>
      <c r="S9" s="59">
        <v>6243.69</v>
      </c>
      <c r="T9" s="63">
        <v>0</v>
      </c>
      <c r="U9" s="63">
        <v>0</v>
      </c>
      <c r="V9" s="67">
        <v>8747.5</v>
      </c>
      <c r="W9" s="67">
        <v>8727.5</v>
      </c>
      <c r="X9" s="62">
        <v>0</v>
      </c>
      <c r="Y9" s="62">
        <v>30</v>
      </c>
      <c r="Z9" s="62">
        <v>0</v>
      </c>
      <c r="AA9" s="62">
        <v>0</v>
      </c>
      <c r="AB9" s="62">
        <v>0</v>
      </c>
      <c r="AC9" s="59">
        <v>110</v>
      </c>
      <c r="AD9" s="63">
        <v>0</v>
      </c>
    </row>
    <row r="10" spans="1:30" ht="12.75" customHeight="1">
      <c r="A10" s="65" t="s">
        <v>97</v>
      </c>
      <c r="B10" s="65" t="s">
        <v>59</v>
      </c>
      <c r="C10" s="35" t="s">
        <v>85</v>
      </c>
      <c r="D10" s="60" t="s">
        <v>61</v>
      </c>
      <c r="E10" s="64" t="s">
        <v>21</v>
      </c>
      <c r="F10" s="63">
        <f t="shared" si="0"/>
        <v>227</v>
      </c>
      <c r="G10" s="62">
        <v>0</v>
      </c>
      <c r="H10" s="66">
        <v>0</v>
      </c>
      <c r="I10" s="66">
        <v>0</v>
      </c>
      <c r="J10" s="66">
        <v>0</v>
      </c>
      <c r="K10" s="59">
        <v>0</v>
      </c>
      <c r="L10" s="66">
        <v>0</v>
      </c>
      <c r="M10" s="59">
        <v>0</v>
      </c>
      <c r="N10" s="68">
        <v>0</v>
      </c>
      <c r="O10" s="62">
        <v>0</v>
      </c>
      <c r="P10" s="67">
        <v>0</v>
      </c>
      <c r="Q10" s="61">
        <v>0</v>
      </c>
      <c r="R10" s="62">
        <v>0</v>
      </c>
      <c r="S10" s="59">
        <v>0</v>
      </c>
      <c r="T10" s="63">
        <v>0</v>
      </c>
      <c r="U10" s="63">
        <v>0</v>
      </c>
      <c r="V10" s="67">
        <v>227</v>
      </c>
      <c r="W10" s="67">
        <v>227</v>
      </c>
      <c r="X10" s="62">
        <v>0</v>
      </c>
      <c r="Y10" s="62">
        <v>0</v>
      </c>
      <c r="Z10" s="62">
        <v>0</v>
      </c>
      <c r="AA10" s="62">
        <v>0</v>
      </c>
      <c r="AB10" s="62">
        <v>0</v>
      </c>
      <c r="AC10" s="59">
        <v>0</v>
      </c>
      <c r="AD10" s="63">
        <v>0</v>
      </c>
    </row>
    <row r="11" spans="1:30" ht="12.75" customHeight="1">
      <c r="A11" s="65" t="s">
        <v>97</v>
      </c>
      <c r="B11" s="65" t="s">
        <v>59</v>
      </c>
      <c r="C11" s="35" t="s">
        <v>83</v>
      </c>
      <c r="D11" s="60" t="s">
        <v>61</v>
      </c>
      <c r="E11" s="64" t="s">
        <v>36</v>
      </c>
      <c r="F11" s="63">
        <f t="shared" si="0"/>
        <v>42413.689999999995</v>
      </c>
      <c r="G11" s="62">
        <v>3485.25</v>
      </c>
      <c r="H11" s="66">
        <v>3485.25</v>
      </c>
      <c r="I11" s="66">
        <v>1827.24</v>
      </c>
      <c r="J11" s="66">
        <v>0</v>
      </c>
      <c r="K11" s="59">
        <v>0</v>
      </c>
      <c r="L11" s="66">
        <v>51.37</v>
      </c>
      <c r="M11" s="59">
        <v>1606.64</v>
      </c>
      <c r="N11" s="68">
        <v>25308.05</v>
      </c>
      <c r="O11" s="62">
        <v>25308.05</v>
      </c>
      <c r="P11" s="67">
        <v>0</v>
      </c>
      <c r="Q11" s="61">
        <v>0</v>
      </c>
      <c r="R11" s="62">
        <v>6243.69</v>
      </c>
      <c r="S11" s="59">
        <v>6243.69</v>
      </c>
      <c r="T11" s="63">
        <v>0</v>
      </c>
      <c r="U11" s="63">
        <v>0</v>
      </c>
      <c r="V11" s="67">
        <v>7266.7</v>
      </c>
      <c r="W11" s="67">
        <v>7246.7</v>
      </c>
      <c r="X11" s="62">
        <v>0</v>
      </c>
      <c r="Y11" s="62">
        <v>0</v>
      </c>
      <c r="Z11" s="62">
        <v>0</v>
      </c>
      <c r="AA11" s="62">
        <v>0</v>
      </c>
      <c r="AB11" s="62">
        <v>0</v>
      </c>
      <c r="AC11" s="59">
        <v>110</v>
      </c>
      <c r="AD11" s="63">
        <v>0</v>
      </c>
    </row>
    <row r="12" spans="1:30" ht="12.75" customHeight="1">
      <c r="A12" s="65" t="s">
        <v>97</v>
      </c>
      <c r="B12" s="65" t="s">
        <v>33</v>
      </c>
      <c r="C12" s="35" t="s">
        <v>59</v>
      </c>
      <c r="D12" s="60" t="s">
        <v>61</v>
      </c>
      <c r="E12" s="64" t="s">
        <v>76</v>
      </c>
      <c r="F12" s="63">
        <f t="shared" si="0"/>
        <v>694.23</v>
      </c>
      <c r="G12" s="62">
        <v>44.23</v>
      </c>
      <c r="H12" s="66">
        <v>44.23</v>
      </c>
      <c r="I12" s="66">
        <v>44.23</v>
      </c>
      <c r="J12" s="66">
        <v>0</v>
      </c>
      <c r="K12" s="59">
        <v>0</v>
      </c>
      <c r="L12" s="66">
        <v>0</v>
      </c>
      <c r="M12" s="59">
        <v>0</v>
      </c>
      <c r="N12" s="68">
        <v>0</v>
      </c>
      <c r="O12" s="62">
        <v>0</v>
      </c>
      <c r="P12" s="67">
        <v>0</v>
      </c>
      <c r="Q12" s="61">
        <v>0</v>
      </c>
      <c r="R12" s="62">
        <v>0</v>
      </c>
      <c r="S12" s="59">
        <v>0</v>
      </c>
      <c r="T12" s="63">
        <v>0</v>
      </c>
      <c r="U12" s="63">
        <v>0</v>
      </c>
      <c r="V12" s="67">
        <v>650</v>
      </c>
      <c r="W12" s="67">
        <v>650</v>
      </c>
      <c r="X12" s="62">
        <v>0</v>
      </c>
      <c r="Y12" s="62">
        <v>0</v>
      </c>
      <c r="Z12" s="62">
        <v>0</v>
      </c>
      <c r="AA12" s="62">
        <v>0</v>
      </c>
      <c r="AB12" s="62">
        <v>0</v>
      </c>
      <c r="AC12" s="59">
        <v>0</v>
      </c>
      <c r="AD12" s="63">
        <v>0</v>
      </c>
    </row>
    <row r="13" spans="1:30" ht="12.75" customHeight="1">
      <c r="A13" s="65" t="s">
        <v>97</v>
      </c>
      <c r="B13" s="65" t="s">
        <v>8</v>
      </c>
      <c r="C13" s="35" t="s">
        <v>8</v>
      </c>
      <c r="D13" s="60" t="s">
        <v>61</v>
      </c>
      <c r="E13" s="64" t="s">
        <v>25</v>
      </c>
      <c r="F13" s="63">
        <f t="shared" si="0"/>
        <v>44.96</v>
      </c>
      <c r="G13" s="62">
        <v>44.96</v>
      </c>
      <c r="H13" s="66">
        <v>44.96</v>
      </c>
      <c r="I13" s="66">
        <v>44.96</v>
      </c>
      <c r="J13" s="66">
        <v>0</v>
      </c>
      <c r="K13" s="59">
        <v>0</v>
      </c>
      <c r="L13" s="66">
        <v>0</v>
      </c>
      <c r="M13" s="59">
        <v>0</v>
      </c>
      <c r="N13" s="68">
        <v>0</v>
      </c>
      <c r="O13" s="62">
        <v>0</v>
      </c>
      <c r="P13" s="67">
        <v>0</v>
      </c>
      <c r="Q13" s="61">
        <v>0</v>
      </c>
      <c r="R13" s="62">
        <v>0</v>
      </c>
      <c r="S13" s="59">
        <v>0</v>
      </c>
      <c r="T13" s="63">
        <v>0</v>
      </c>
      <c r="U13" s="63">
        <v>0</v>
      </c>
      <c r="V13" s="67">
        <v>0</v>
      </c>
      <c r="W13" s="67">
        <v>0</v>
      </c>
      <c r="X13" s="62">
        <v>0</v>
      </c>
      <c r="Y13" s="62">
        <v>0</v>
      </c>
      <c r="Z13" s="62">
        <v>0</v>
      </c>
      <c r="AA13" s="62">
        <v>0</v>
      </c>
      <c r="AB13" s="62">
        <v>0</v>
      </c>
      <c r="AC13" s="59">
        <v>0</v>
      </c>
      <c r="AD13" s="63">
        <v>0</v>
      </c>
    </row>
    <row r="14" spans="1:30" ht="12.75" customHeight="1">
      <c r="A14" s="65" t="s">
        <v>29</v>
      </c>
      <c r="B14" s="65" t="s">
        <v>34</v>
      </c>
      <c r="C14" s="35" t="s">
        <v>10</v>
      </c>
      <c r="D14" s="60" t="s">
        <v>61</v>
      </c>
      <c r="E14" s="64" t="s">
        <v>38</v>
      </c>
      <c r="F14" s="63">
        <f t="shared" si="0"/>
        <v>9.52</v>
      </c>
      <c r="G14" s="62">
        <v>0</v>
      </c>
      <c r="H14" s="66">
        <v>0</v>
      </c>
      <c r="I14" s="66">
        <v>0</v>
      </c>
      <c r="J14" s="66">
        <v>0</v>
      </c>
      <c r="K14" s="59">
        <v>0</v>
      </c>
      <c r="L14" s="66">
        <v>0</v>
      </c>
      <c r="M14" s="59">
        <v>0</v>
      </c>
      <c r="N14" s="68">
        <v>9.52</v>
      </c>
      <c r="O14" s="62">
        <v>9.52</v>
      </c>
      <c r="P14" s="67">
        <v>0</v>
      </c>
      <c r="Q14" s="61">
        <v>0</v>
      </c>
      <c r="R14" s="62">
        <v>0</v>
      </c>
      <c r="S14" s="59">
        <v>0</v>
      </c>
      <c r="T14" s="63">
        <v>0</v>
      </c>
      <c r="U14" s="63">
        <v>0</v>
      </c>
      <c r="V14" s="67">
        <v>0</v>
      </c>
      <c r="W14" s="67">
        <v>0</v>
      </c>
      <c r="X14" s="62">
        <v>0</v>
      </c>
      <c r="Y14" s="62">
        <v>0</v>
      </c>
      <c r="Z14" s="62">
        <v>0</v>
      </c>
      <c r="AA14" s="62">
        <v>0</v>
      </c>
      <c r="AB14" s="62">
        <v>0</v>
      </c>
      <c r="AC14" s="59">
        <v>0</v>
      </c>
      <c r="AD14" s="63">
        <v>0</v>
      </c>
    </row>
    <row r="15" spans="1:30" ht="12.75" customHeight="1">
      <c r="A15" s="65" t="s">
        <v>51</v>
      </c>
      <c r="B15" s="65" t="s">
        <v>83</v>
      </c>
      <c r="C15" s="35" t="s">
        <v>59</v>
      </c>
      <c r="D15" s="60" t="s">
        <v>61</v>
      </c>
      <c r="E15" s="64" t="s">
        <v>14</v>
      </c>
      <c r="F15" s="63">
        <f t="shared" si="0"/>
        <v>1615</v>
      </c>
      <c r="G15" s="62">
        <v>0</v>
      </c>
      <c r="H15" s="66">
        <v>0</v>
      </c>
      <c r="I15" s="66">
        <v>0</v>
      </c>
      <c r="J15" s="66">
        <v>0</v>
      </c>
      <c r="K15" s="59">
        <v>0</v>
      </c>
      <c r="L15" s="66">
        <v>0</v>
      </c>
      <c r="M15" s="59">
        <v>0</v>
      </c>
      <c r="N15" s="68">
        <v>1166.2</v>
      </c>
      <c r="O15" s="62">
        <v>1166.2</v>
      </c>
      <c r="P15" s="67">
        <v>0</v>
      </c>
      <c r="Q15" s="61">
        <v>0</v>
      </c>
      <c r="R15" s="62">
        <v>0</v>
      </c>
      <c r="S15" s="59">
        <v>0</v>
      </c>
      <c r="T15" s="63">
        <v>0</v>
      </c>
      <c r="U15" s="63">
        <v>0</v>
      </c>
      <c r="V15" s="67">
        <v>418.8</v>
      </c>
      <c r="W15" s="67">
        <v>418.8</v>
      </c>
      <c r="X15" s="62">
        <v>0</v>
      </c>
      <c r="Y15" s="62">
        <v>30</v>
      </c>
      <c r="Z15" s="62">
        <v>0</v>
      </c>
      <c r="AA15" s="62">
        <v>0</v>
      </c>
      <c r="AB15" s="62">
        <v>0</v>
      </c>
      <c r="AC15" s="59">
        <v>0</v>
      </c>
      <c r="AD15" s="63">
        <v>0</v>
      </c>
    </row>
    <row r="16" spans="1:30" ht="12.75" customHeight="1">
      <c r="A16" s="65" t="s">
        <v>43</v>
      </c>
      <c r="B16" s="65" t="s">
        <v>59</v>
      </c>
      <c r="C16" s="35" t="s">
        <v>85</v>
      </c>
      <c r="D16" s="60" t="s">
        <v>61</v>
      </c>
      <c r="E16" s="64" t="s">
        <v>102</v>
      </c>
      <c r="F16" s="63">
        <f t="shared" si="0"/>
        <v>1710</v>
      </c>
      <c r="G16" s="62">
        <v>0</v>
      </c>
      <c r="H16" s="66">
        <v>0</v>
      </c>
      <c r="I16" s="66">
        <v>0</v>
      </c>
      <c r="J16" s="66">
        <v>0</v>
      </c>
      <c r="K16" s="59">
        <v>0</v>
      </c>
      <c r="L16" s="66">
        <v>0</v>
      </c>
      <c r="M16" s="59">
        <v>0</v>
      </c>
      <c r="N16" s="68">
        <v>1525</v>
      </c>
      <c r="O16" s="62">
        <v>1525</v>
      </c>
      <c r="P16" s="67">
        <v>0</v>
      </c>
      <c r="Q16" s="61">
        <v>0</v>
      </c>
      <c r="R16" s="62">
        <v>0</v>
      </c>
      <c r="S16" s="59">
        <v>0</v>
      </c>
      <c r="T16" s="63">
        <v>0</v>
      </c>
      <c r="U16" s="63">
        <v>0</v>
      </c>
      <c r="V16" s="67">
        <v>185</v>
      </c>
      <c r="W16" s="67">
        <v>185</v>
      </c>
      <c r="X16" s="62">
        <v>0</v>
      </c>
      <c r="Y16" s="62">
        <v>0</v>
      </c>
      <c r="Z16" s="62">
        <v>0</v>
      </c>
      <c r="AA16" s="62">
        <v>0</v>
      </c>
      <c r="AB16" s="62">
        <v>0</v>
      </c>
      <c r="AC16" s="59">
        <v>0</v>
      </c>
      <c r="AD16" s="63">
        <v>0</v>
      </c>
    </row>
  </sheetData>
  <mergeCells count="21">
    <mergeCell ref="AB4:AB6"/>
    <mergeCell ref="AC4:AC6"/>
    <mergeCell ref="AD4:AD6"/>
    <mergeCell ref="D5:D6"/>
    <mergeCell ref="E5:E6"/>
    <mergeCell ref="G5:G6"/>
    <mergeCell ref="N5:N6"/>
    <mergeCell ref="O5:O6"/>
    <mergeCell ref="P5:P6"/>
    <mergeCell ref="Q5:Q6"/>
    <mergeCell ref="F4:F6"/>
    <mergeCell ref="U4:U6"/>
    <mergeCell ref="X4:X6"/>
    <mergeCell ref="Y4:Y6"/>
    <mergeCell ref="Z4:Z6"/>
    <mergeCell ref="AA4:AA6"/>
    <mergeCell ref="R5:R6"/>
    <mergeCell ref="S5:S6"/>
    <mergeCell ref="T5:T6"/>
    <mergeCell ref="V5:V6"/>
    <mergeCell ref="W5:W6"/>
  </mergeCells>
  <phoneticPr fontId="2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4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1"/>
  <sheetViews>
    <sheetView workbookViewId="0">
      <selection activeCell="A2" sqref="A2:M16"/>
    </sheetView>
  </sheetViews>
  <sheetFormatPr defaultRowHeight="11.25"/>
  <cols>
    <col min="5" max="5" width="26.1640625" customWidth="1"/>
    <col min="6" max="6" width="10.5" customWidth="1"/>
    <col min="7" max="7" width="11.5" customWidth="1"/>
    <col min="8" max="10" width="11.6640625" customWidth="1"/>
    <col min="11" max="11" width="11.33203125" customWidth="1"/>
  </cols>
  <sheetData>
    <row r="1" spans="1:15" ht="12">
      <c r="A1" s="70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</row>
    <row r="2" spans="1:15" ht="22.5">
      <c r="A2" s="77" t="s">
        <v>110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5" ht="13.5" customHeight="1">
      <c r="A3" s="72" t="s">
        <v>40</v>
      </c>
      <c r="B3" s="72"/>
      <c r="C3" s="72"/>
      <c r="D3" s="72"/>
      <c r="E3" s="72"/>
      <c r="F3" s="75"/>
      <c r="G3" s="75"/>
      <c r="H3" s="75"/>
      <c r="I3" s="75"/>
      <c r="J3" s="75"/>
      <c r="K3" s="75"/>
      <c r="L3" s="75"/>
      <c r="M3" s="74" t="s">
        <v>58</v>
      </c>
    </row>
    <row r="4" spans="1:15" ht="13.5" customHeight="1">
      <c r="A4" s="78" t="s">
        <v>31</v>
      </c>
      <c r="B4" s="78"/>
      <c r="C4" s="78"/>
      <c r="D4" s="79"/>
      <c r="E4" s="80"/>
      <c r="F4" s="126" t="s">
        <v>28</v>
      </c>
      <c r="G4" s="126" t="s">
        <v>12</v>
      </c>
      <c r="H4" s="127"/>
      <c r="I4" s="127"/>
      <c r="J4" s="128"/>
      <c r="K4" s="123" t="s">
        <v>105</v>
      </c>
      <c r="L4" s="123" t="s">
        <v>16</v>
      </c>
      <c r="M4" s="124" t="s">
        <v>69</v>
      </c>
    </row>
    <row r="5" spans="1:15" ht="13.5" customHeight="1">
      <c r="A5" s="81" t="s">
        <v>101</v>
      </c>
      <c r="B5" s="81"/>
      <c r="C5" s="82"/>
      <c r="D5" s="124" t="s">
        <v>50</v>
      </c>
      <c r="E5" s="125" t="s">
        <v>106</v>
      </c>
      <c r="F5" s="126"/>
      <c r="G5" s="129" t="s">
        <v>63</v>
      </c>
      <c r="H5" s="130" t="s">
        <v>107</v>
      </c>
      <c r="I5" s="130" t="s">
        <v>108</v>
      </c>
      <c r="J5" s="130" t="s">
        <v>109</v>
      </c>
      <c r="K5" s="123"/>
      <c r="L5" s="123"/>
      <c r="M5" s="124"/>
    </row>
    <row r="6" spans="1:15" ht="13.5" customHeight="1">
      <c r="A6" s="83" t="s">
        <v>47</v>
      </c>
      <c r="B6" s="83" t="s">
        <v>75</v>
      </c>
      <c r="C6" s="73" t="s">
        <v>73</v>
      </c>
      <c r="D6" s="124"/>
      <c r="E6" s="125"/>
      <c r="F6" s="126"/>
      <c r="G6" s="129"/>
      <c r="H6" s="130"/>
      <c r="I6" s="130"/>
      <c r="J6" s="130"/>
      <c r="K6" s="123"/>
      <c r="L6" s="123"/>
      <c r="M6" s="124"/>
    </row>
    <row r="7" spans="1:15" ht="13.5" customHeight="1">
      <c r="A7" s="111"/>
      <c r="B7" s="111"/>
      <c r="C7" s="111"/>
      <c r="D7" s="110"/>
      <c r="E7" s="110" t="s">
        <v>28</v>
      </c>
      <c r="F7" s="112">
        <v>46714.400000000001</v>
      </c>
      <c r="G7" s="112">
        <v>35969.07</v>
      </c>
      <c r="H7" s="113">
        <v>26919.63</v>
      </c>
      <c r="I7" s="113">
        <v>5706.63</v>
      </c>
      <c r="J7" s="113">
        <v>3342.81</v>
      </c>
      <c r="K7" s="113">
        <v>10745.33</v>
      </c>
      <c r="L7" s="113">
        <v>0</v>
      </c>
      <c r="M7" s="93">
        <v>0</v>
      </c>
    </row>
    <row r="8" spans="1:15" ht="13.5" customHeight="1">
      <c r="A8" s="111"/>
      <c r="B8" s="111"/>
      <c r="C8" s="111"/>
      <c r="D8" s="110"/>
      <c r="E8" s="110" t="s">
        <v>53</v>
      </c>
      <c r="F8" s="112">
        <v>46714.400000000001</v>
      </c>
      <c r="G8" s="112">
        <v>35969.07</v>
      </c>
      <c r="H8" s="113">
        <v>26919.63</v>
      </c>
      <c r="I8" s="113">
        <v>5706.63</v>
      </c>
      <c r="J8" s="113">
        <v>3342.81</v>
      </c>
      <c r="K8" s="113">
        <v>10745.33</v>
      </c>
      <c r="L8" s="113">
        <v>0</v>
      </c>
      <c r="M8" s="93">
        <v>0</v>
      </c>
      <c r="O8" s="108"/>
    </row>
    <row r="9" spans="1:15" ht="13.5" customHeight="1">
      <c r="A9" s="111"/>
      <c r="B9" s="111"/>
      <c r="C9" s="111"/>
      <c r="D9" s="110" t="s">
        <v>92</v>
      </c>
      <c r="E9" s="110" t="s">
        <v>11</v>
      </c>
      <c r="F9" s="112">
        <v>46714.400000000001</v>
      </c>
      <c r="G9" s="112">
        <v>35969.07</v>
      </c>
      <c r="H9" s="113">
        <v>26919.63</v>
      </c>
      <c r="I9" s="113">
        <v>5706.63</v>
      </c>
      <c r="J9" s="113">
        <v>3342.81</v>
      </c>
      <c r="K9" s="113">
        <v>10745.33</v>
      </c>
      <c r="L9" s="113">
        <v>0</v>
      </c>
      <c r="M9" s="93">
        <v>0</v>
      </c>
      <c r="O9" s="108"/>
    </row>
    <row r="10" spans="1:15" ht="13.5" customHeight="1">
      <c r="A10" s="111" t="s">
        <v>97</v>
      </c>
      <c r="B10" s="111" t="s">
        <v>59</v>
      </c>
      <c r="C10" s="111" t="s">
        <v>85</v>
      </c>
      <c r="D10" s="110" t="s">
        <v>61</v>
      </c>
      <c r="E10" s="110" t="s">
        <v>21</v>
      </c>
      <c r="F10" s="112">
        <v>227</v>
      </c>
      <c r="G10" s="112">
        <v>0</v>
      </c>
      <c r="H10" s="113">
        <v>0</v>
      </c>
      <c r="I10" s="113">
        <v>0</v>
      </c>
      <c r="J10" s="113">
        <v>0</v>
      </c>
      <c r="K10" s="113">
        <v>227</v>
      </c>
      <c r="L10" s="113">
        <v>0</v>
      </c>
      <c r="M10" s="93">
        <v>0</v>
      </c>
      <c r="O10" s="108"/>
    </row>
    <row r="11" spans="1:15" ht="13.5" customHeight="1">
      <c r="A11" s="111" t="s">
        <v>97</v>
      </c>
      <c r="B11" s="111" t="s">
        <v>59</v>
      </c>
      <c r="C11" s="111" t="s">
        <v>83</v>
      </c>
      <c r="D11" s="110" t="s">
        <v>61</v>
      </c>
      <c r="E11" s="110" t="s">
        <v>36</v>
      </c>
      <c r="F11" s="112">
        <v>42413.69</v>
      </c>
      <c r="G11" s="112">
        <v>31994.07</v>
      </c>
      <c r="H11" s="113">
        <v>25214.63</v>
      </c>
      <c r="I11" s="113">
        <v>5329.13</v>
      </c>
      <c r="J11" s="113">
        <v>1450.31</v>
      </c>
      <c r="K11" s="113">
        <v>10419.620000000001</v>
      </c>
      <c r="L11" s="113">
        <v>0</v>
      </c>
      <c r="M11" s="93">
        <v>0</v>
      </c>
      <c r="O11" s="108"/>
    </row>
    <row r="12" spans="1:15" ht="13.5" customHeight="1">
      <c r="A12" s="111" t="s">
        <v>97</v>
      </c>
      <c r="B12" s="111" t="s">
        <v>33</v>
      </c>
      <c r="C12" s="111" t="s">
        <v>59</v>
      </c>
      <c r="D12" s="110" t="s">
        <v>61</v>
      </c>
      <c r="E12" s="110" t="s">
        <v>76</v>
      </c>
      <c r="F12" s="112">
        <v>694.23</v>
      </c>
      <c r="G12" s="112">
        <v>650</v>
      </c>
      <c r="H12" s="113">
        <v>240</v>
      </c>
      <c r="I12" s="113">
        <v>377.5</v>
      </c>
      <c r="J12" s="113">
        <v>32.5</v>
      </c>
      <c r="K12" s="113">
        <v>44.23</v>
      </c>
      <c r="L12" s="113">
        <v>0</v>
      </c>
      <c r="M12" s="93">
        <v>0</v>
      </c>
      <c r="O12" s="108"/>
    </row>
    <row r="13" spans="1:15" ht="13.5" customHeight="1">
      <c r="A13" s="111" t="s">
        <v>97</v>
      </c>
      <c r="B13" s="111" t="s">
        <v>8</v>
      </c>
      <c r="C13" s="111" t="s">
        <v>8</v>
      </c>
      <c r="D13" s="110" t="s">
        <v>61</v>
      </c>
      <c r="E13" s="110" t="s">
        <v>25</v>
      </c>
      <c r="F13" s="112">
        <v>44.96</v>
      </c>
      <c r="G13" s="112">
        <v>0</v>
      </c>
      <c r="H13" s="113">
        <v>0</v>
      </c>
      <c r="I13" s="113">
        <v>0</v>
      </c>
      <c r="J13" s="113">
        <v>0</v>
      </c>
      <c r="K13" s="113">
        <v>44.96</v>
      </c>
      <c r="L13" s="113">
        <v>0</v>
      </c>
      <c r="M13" s="93">
        <v>0</v>
      </c>
      <c r="O13" s="108"/>
    </row>
    <row r="14" spans="1:15" ht="13.5" customHeight="1">
      <c r="A14" s="111" t="s">
        <v>29</v>
      </c>
      <c r="B14" s="111" t="s">
        <v>34</v>
      </c>
      <c r="C14" s="111" t="s">
        <v>10</v>
      </c>
      <c r="D14" s="110" t="s">
        <v>61</v>
      </c>
      <c r="E14" s="110" t="s">
        <v>38</v>
      </c>
      <c r="F14" s="112">
        <v>9.52</v>
      </c>
      <c r="G14" s="112">
        <v>0</v>
      </c>
      <c r="H14" s="113">
        <v>0</v>
      </c>
      <c r="I14" s="113">
        <v>0</v>
      </c>
      <c r="J14" s="113">
        <v>0</v>
      </c>
      <c r="K14" s="113">
        <v>9.52</v>
      </c>
      <c r="L14" s="113">
        <v>0</v>
      </c>
      <c r="M14" s="93">
        <v>0</v>
      </c>
      <c r="O14" s="108"/>
    </row>
    <row r="15" spans="1:15" ht="13.5" customHeight="1">
      <c r="A15" s="111" t="s">
        <v>51</v>
      </c>
      <c r="B15" s="111" t="s">
        <v>83</v>
      </c>
      <c r="C15" s="111" t="s">
        <v>59</v>
      </c>
      <c r="D15" s="110" t="s">
        <v>61</v>
      </c>
      <c r="E15" s="110" t="s">
        <v>14</v>
      </c>
      <c r="F15" s="112">
        <v>1615</v>
      </c>
      <c r="G15" s="112">
        <v>1615</v>
      </c>
      <c r="H15" s="113">
        <v>1465</v>
      </c>
      <c r="I15" s="113">
        <v>0</v>
      </c>
      <c r="J15" s="113">
        <v>150</v>
      </c>
      <c r="K15" s="113">
        <v>0</v>
      </c>
      <c r="L15" s="113">
        <v>0</v>
      </c>
      <c r="M15" s="93">
        <v>0</v>
      </c>
      <c r="O15" s="108"/>
    </row>
    <row r="16" spans="1:15" ht="13.5" customHeight="1">
      <c r="A16" s="111" t="s">
        <v>43</v>
      </c>
      <c r="B16" s="111" t="s">
        <v>59</v>
      </c>
      <c r="C16" s="111" t="s">
        <v>85</v>
      </c>
      <c r="D16" s="110" t="s">
        <v>61</v>
      </c>
      <c r="E16" s="110" t="s">
        <v>102</v>
      </c>
      <c r="F16" s="112">
        <v>1710</v>
      </c>
      <c r="G16" s="112">
        <v>1710</v>
      </c>
      <c r="H16" s="113">
        <v>0</v>
      </c>
      <c r="I16" s="113">
        <v>0</v>
      </c>
      <c r="J16" s="113">
        <v>1710</v>
      </c>
      <c r="K16" s="113">
        <v>0</v>
      </c>
      <c r="L16" s="113">
        <v>0</v>
      </c>
      <c r="M16" s="93">
        <v>0</v>
      </c>
      <c r="O16" s="108"/>
    </row>
    <row r="19" spans="8:10">
      <c r="H19" s="114"/>
      <c r="I19" s="114"/>
      <c r="J19" s="114"/>
    </row>
    <row r="21" spans="8:10">
      <c r="H21" s="114"/>
      <c r="I21" s="114"/>
      <c r="J21" s="114"/>
    </row>
  </sheetData>
  <mergeCells count="11">
    <mergeCell ref="K4:K6"/>
    <mergeCell ref="L4:L6"/>
    <mergeCell ref="M4:M6"/>
    <mergeCell ref="D5:D6"/>
    <mergeCell ref="E5:E6"/>
    <mergeCell ref="G4:J4"/>
    <mergeCell ref="G5:G6"/>
    <mergeCell ref="H5:H6"/>
    <mergeCell ref="I5:I6"/>
    <mergeCell ref="J5:J6"/>
    <mergeCell ref="F4:F6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O23"/>
  <sheetViews>
    <sheetView tabSelected="1" workbookViewId="0">
      <selection activeCell="V30" sqref="V30"/>
    </sheetView>
  </sheetViews>
  <sheetFormatPr defaultRowHeight="11.25"/>
  <cols>
    <col min="4" max="4" width="16" customWidth="1"/>
  </cols>
  <sheetData>
    <row r="2" spans="1:15" ht="22.5">
      <c r="A2" s="132" t="s">
        <v>113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</row>
    <row r="3" spans="1:15" ht="12">
      <c r="A3" s="133"/>
      <c r="B3" s="133"/>
      <c r="C3" s="133"/>
      <c r="D3" s="133"/>
      <c r="E3" s="84"/>
      <c r="F3" s="84"/>
      <c r="G3" s="84"/>
      <c r="H3" s="84"/>
      <c r="I3" s="84"/>
      <c r="J3" s="84"/>
      <c r="K3" s="84"/>
      <c r="L3" s="84"/>
      <c r="M3" s="88" t="s">
        <v>58</v>
      </c>
    </row>
    <row r="4" spans="1:15" ht="13.5" customHeight="1">
      <c r="A4" s="134" t="s">
        <v>31</v>
      </c>
      <c r="B4" s="134"/>
      <c r="C4" s="134"/>
      <c r="D4" s="134"/>
      <c r="E4" s="131" t="s">
        <v>28</v>
      </c>
      <c r="F4" s="131" t="s">
        <v>107</v>
      </c>
      <c r="G4" s="131"/>
      <c r="H4" s="131"/>
      <c r="I4" s="136" t="s">
        <v>108</v>
      </c>
      <c r="J4" s="131" t="s">
        <v>111</v>
      </c>
      <c r="K4" s="131"/>
      <c r="L4" s="131"/>
      <c r="M4" s="131" t="s">
        <v>105</v>
      </c>
    </row>
    <row r="5" spans="1:15" ht="13.5" customHeight="1">
      <c r="A5" s="134" t="s">
        <v>101</v>
      </c>
      <c r="B5" s="134"/>
      <c r="C5" s="134"/>
      <c r="D5" s="135" t="s">
        <v>106</v>
      </c>
      <c r="E5" s="131"/>
      <c r="F5" s="131" t="s">
        <v>63</v>
      </c>
      <c r="G5" s="131" t="s">
        <v>112</v>
      </c>
      <c r="H5" s="131"/>
      <c r="I5" s="136"/>
      <c r="J5" s="135" t="s">
        <v>63</v>
      </c>
      <c r="K5" s="131" t="s">
        <v>112</v>
      </c>
      <c r="L5" s="131"/>
      <c r="M5" s="131"/>
    </row>
    <row r="6" spans="1:15" ht="13.5" customHeight="1">
      <c r="A6" s="87" t="s">
        <v>47</v>
      </c>
      <c r="B6" s="87" t="s">
        <v>75</v>
      </c>
      <c r="C6" s="87" t="s">
        <v>73</v>
      </c>
      <c r="D6" s="135"/>
      <c r="E6" s="131"/>
      <c r="F6" s="131"/>
      <c r="G6" s="87" t="s">
        <v>93</v>
      </c>
      <c r="H6" s="87" t="s">
        <v>35</v>
      </c>
      <c r="I6" s="136"/>
      <c r="J6" s="135"/>
      <c r="K6" s="85" t="s">
        <v>6</v>
      </c>
      <c r="L6" s="86" t="s">
        <v>100</v>
      </c>
      <c r="M6" s="131"/>
    </row>
    <row r="7" spans="1:15" ht="13.5" customHeight="1">
      <c r="A7" s="94"/>
      <c r="B7" s="94"/>
      <c r="C7" s="94"/>
      <c r="D7" s="95" t="s">
        <v>28</v>
      </c>
      <c r="E7" s="96">
        <v>37826.9</v>
      </c>
      <c r="F7" s="97">
        <v>23752.83</v>
      </c>
      <c r="G7" s="100">
        <v>3696.97</v>
      </c>
      <c r="H7" s="100">
        <v>144.62</v>
      </c>
      <c r="I7" s="101">
        <v>4240.7299999999996</v>
      </c>
      <c r="J7" s="102">
        <v>1904.81</v>
      </c>
      <c r="K7" s="104">
        <v>154.44999999999999</v>
      </c>
      <c r="L7" s="90"/>
      <c r="M7" s="105">
        <v>7928.53</v>
      </c>
    </row>
    <row r="8" spans="1:15" ht="13.5" customHeight="1">
      <c r="A8" s="94"/>
      <c r="B8" s="94"/>
      <c r="C8" s="94"/>
      <c r="D8" s="95" t="s">
        <v>79</v>
      </c>
      <c r="E8" s="96">
        <v>35126.18</v>
      </c>
      <c r="F8" s="97">
        <v>22586.63</v>
      </c>
      <c r="G8" s="100">
        <v>3696.97</v>
      </c>
      <c r="H8" s="100">
        <v>144.62</v>
      </c>
      <c r="I8" s="101">
        <v>4240.7299999999996</v>
      </c>
      <c r="J8" s="102">
        <v>379.81</v>
      </c>
      <c r="K8" s="104">
        <v>154.44999999999999</v>
      </c>
      <c r="L8" s="90"/>
      <c r="M8" s="105">
        <v>7919.01</v>
      </c>
      <c r="O8" s="108"/>
    </row>
    <row r="9" spans="1:15" ht="13.5" customHeight="1">
      <c r="A9" s="94"/>
      <c r="B9" s="94"/>
      <c r="C9" s="94"/>
      <c r="D9" s="95" t="s">
        <v>41</v>
      </c>
      <c r="E9" s="96">
        <v>35036.99</v>
      </c>
      <c r="F9" s="97">
        <v>22586.63</v>
      </c>
      <c r="G9" s="100">
        <v>3696.97</v>
      </c>
      <c r="H9" s="100">
        <v>144.62</v>
      </c>
      <c r="I9" s="101">
        <v>4240.7299999999996</v>
      </c>
      <c r="J9" s="102">
        <v>379.81</v>
      </c>
      <c r="K9" s="104">
        <v>154.44999999999999</v>
      </c>
      <c r="L9" s="90"/>
      <c r="M9" s="109">
        <v>7829.82</v>
      </c>
      <c r="O9" s="108"/>
    </row>
    <row r="10" spans="1:15" ht="13.5" customHeight="1">
      <c r="A10" s="94" t="s">
        <v>97</v>
      </c>
      <c r="B10" s="94" t="s">
        <v>59</v>
      </c>
      <c r="C10" s="94" t="s">
        <v>83</v>
      </c>
      <c r="D10" s="95" t="s">
        <v>36</v>
      </c>
      <c r="E10" s="96">
        <v>35036.99</v>
      </c>
      <c r="F10" s="97">
        <v>22586.63</v>
      </c>
      <c r="G10" s="100">
        <v>3696.97</v>
      </c>
      <c r="H10" s="100">
        <v>144.62</v>
      </c>
      <c r="I10" s="101">
        <v>4240.7299999999996</v>
      </c>
      <c r="J10" s="102">
        <v>379.81</v>
      </c>
      <c r="K10" s="104">
        <v>154.44999999999999</v>
      </c>
      <c r="L10" s="90"/>
      <c r="M10" s="105">
        <v>7829.82</v>
      </c>
      <c r="O10" s="108"/>
    </row>
    <row r="11" spans="1:15" ht="13.5" customHeight="1">
      <c r="A11" s="94"/>
      <c r="B11" s="94"/>
      <c r="C11" s="94"/>
      <c r="D11" s="95" t="s">
        <v>87</v>
      </c>
      <c r="E11" s="96">
        <v>44.23</v>
      </c>
      <c r="F11" s="89"/>
      <c r="G11" s="89"/>
      <c r="H11" s="89"/>
      <c r="I11" s="89"/>
      <c r="J11" s="89"/>
      <c r="K11" s="89"/>
      <c r="L11" s="89"/>
      <c r="M11" s="106">
        <v>44.23</v>
      </c>
      <c r="O11" s="108"/>
    </row>
    <row r="12" spans="1:15" ht="13.5" customHeight="1">
      <c r="A12" s="94" t="s">
        <v>97</v>
      </c>
      <c r="B12" s="94" t="s">
        <v>33</v>
      </c>
      <c r="C12" s="94" t="s">
        <v>59</v>
      </c>
      <c r="D12" s="95" t="s">
        <v>76</v>
      </c>
      <c r="E12" s="96">
        <v>44.23</v>
      </c>
      <c r="F12" s="89"/>
      <c r="G12" s="89"/>
      <c r="H12" s="89"/>
      <c r="I12" s="89"/>
      <c r="J12" s="89"/>
      <c r="K12" s="89"/>
      <c r="L12" s="89"/>
      <c r="M12" s="106">
        <v>44.23</v>
      </c>
      <c r="O12" s="108"/>
    </row>
    <row r="13" spans="1:15" ht="13.5" customHeight="1">
      <c r="A13" s="94"/>
      <c r="B13" s="94"/>
      <c r="C13" s="94"/>
      <c r="D13" s="95" t="s">
        <v>78</v>
      </c>
      <c r="E13" s="96">
        <v>44.96</v>
      </c>
      <c r="F13" s="91"/>
      <c r="G13" s="91"/>
      <c r="H13" s="91"/>
      <c r="I13" s="91"/>
      <c r="J13" s="89"/>
      <c r="K13" s="91"/>
      <c r="L13" s="91"/>
      <c r="M13" s="107">
        <v>44.96</v>
      </c>
      <c r="O13" s="108"/>
    </row>
    <row r="14" spans="1:15" ht="13.5" customHeight="1">
      <c r="A14" s="94" t="s">
        <v>97</v>
      </c>
      <c r="B14" s="94" t="s">
        <v>8</v>
      </c>
      <c r="C14" s="94" t="s">
        <v>8</v>
      </c>
      <c r="D14" s="95" t="s">
        <v>25</v>
      </c>
      <c r="E14" s="96">
        <v>44.96</v>
      </c>
      <c r="F14" s="91"/>
      <c r="G14" s="91"/>
      <c r="H14" s="91"/>
      <c r="I14" s="91"/>
      <c r="J14" s="91"/>
      <c r="K14" s="91"/>
      <c r="L14" s="91"/>
      <c r="M14" s="107">
        <v>44.96</v>
      </c>
      <c r="O14" s="108"/>
    </row>
    <row r="15" spans="1:15" ht="13.5" customHeight="1">
      <c r="A15" s="94"/>
      <c r="B15" s="94"/>
      <c r="C15" s="94"/>
      <c r="D15" s="95" t="s">
        <v>74</v>
      </c>
      <c r="E15" s="96">
        <v>9.52</v>
      </c>
      <c r="F15" s="91"/>
      <c r="G15" s="91"/>
      <c r="H15" s="91"/>
      <c r="I15" s="91"/>
      <c r="J15" s="91"/>
      <c r="K15" s="91"/>
      <c r="L15" s="91"/>
      <c r="M15" s="109">
        <v>9.52</v>
      </c>
      <c r="O15" s="108"/>
    </row>
    <row r="16" spans="1:15" ht="13.5" customHeight="1">
      <c r="A16" s="94"/>
      <c r="B16" s="94"/>
      <c r="C16" s="94"/>
      <c r="D16" s="95" t="s">
        <v>64</v>
      </c>
      <c r="E16" s="96">
        <v>9.52</v>
      </c>
      <c r="F16" s="91"/>
      <c r="G16" s="91"/>
      <c r="H16" s="91"/>
      <c r="I16" s="91"/>
      <c r="J16" s="91"/>
      <c r="K16" s="91"/>
      <c r="L16" s="91"/>
      <c r="M16" s="109">
        <v>9.52</v>
      </c>
      <c r="O16" s="108"/>
    </row>
    <row r="17" spans="1:15" ht="13.5" customHeight="1">
      <c r="A17" s="94" t="s">
        <v>29</v>
      </c>
      <c r="B17" s="94" t="s">
        <v>34</v>
      </c>
      <c r="C17" s="94" t="s">
        <v>10</v>
      </c>
      <c r="D17" s="95" t="s">
        <v>38</v>
      </c>
      <c r="E17" s="96">
        <v>9.52</v>
      </c>
      <c r="F17" s="91"/>
      <c r="G17" s="91"/>
      <c r="H17" s="91"/>
      <c r="I17" s="91"/>
      <c r="J17" s="91"/>
      <c r="K17" s="91"/>
      <c r="L17" s="91"/>
      <c r="M17" s="109">
        <v>9.52</v>
      </c>
      <c r="O17" s="108"/>
    </row>
    <row r="18" spans="1:15" ht="13.5" customHeight="1">
      <c r="A18" s="94"/>
      <c r="B18" s="94"/>
      <c r="C18" s="94"/>
      <c r="D18" s="95" t="s">
        <v>22</v>
      </c>
      <c r="E18" s="96">
        <v>1166.2</v>
      </c>
      <c r="F18" s="98">
        <v>1166.2</v>
      </c>
      <c r="G18" s="91"/>
      <c r="H18" s="91"/>
      <c r="I18" s="91"/>
      <c r="J18" s="91"/>
      <c r="K18" s="91"/>
      <c r="L18" s="91"/>
      <c r="M18" s="89"/>
      <c r="O18" s="108"/>
    </row>
    <row r="19" spans="1:15" ht="13.5" customHeight="1">
      <c r="A19" s="94"/>
      <c r="B19" s="94"/>
      <c r="C19" s="94"/>
      <c r="D19" s="95" t="s">
        <v>52</v>
      </c>
      <c r="E19" s="96">
        <v>1166.2</v>
      </c>
      <c r="F19" s="99">
        <v>1166.2</v>
      </c>
      <c r="G19" s="92"/>
      <c r="H19" s="92"/>
      <c r="I19" s="92"/>
      <c r="J19" s="92"/>
      <c r="K19" s="92"/>
      <c r="L19" s="92"/>
      <c r="M19" s="92"/>
      <c r="O19" s="108"/>
    </row>
    <row r="20" spans="1:15" ht="13.5" customHeight="1">
      <c r="A20" s="94" t="s">
        <v>51</v>
      </c>
      <c r="B20" s="94" t="s">
        <v>83</v>
      </c>
      <c r="C20" s="94" t="s">
        <v>59</v>
      </c>
      <c r="D20" s="95" t="s">
        <v>14</v>
      </c>
      <c r="E20" s="96">
        <v>1166.2</v>
      </c>
      <c r="F20" s="99">
        <v>1166.2</v>
      </c>
      <c r="G20" s="92"/>
      <c r="H20" s="92"/>
      <c r="I20" s="92"/>
      <c r="J20" s="92"/>
      <c r="K20" s="92"/>
      <c r="L20" s="92"/>
      <c r="M20" s="92"/>
      <c r="O20" s="108"/>
    </row>
    <row r="21" spans="1:15" ht="13.5" customHeight="1">
      <c r="A21" s="94"/>
      <c r="B21" s="94"/>
      <c r="C21" s="94"/>
      <c r="D21" s="95" t="s">
        <v>89</v>
      </c>
      <c r="E21" s="96">
        <v>1525</v>
      </c>
      <c r="F21" s="90"/>
      <c r="G21" s="92"/>
      <c r="H21" s="92"/>
      <c r="I21" s="92"/>
      <c r="J21" s="103">
        <v>1525</v>
      </c>
      <c r="K21" s="92"/>
      <c r="L21" s="92"/>
      <c r="M21" s="92"/>
      <c r="O21" s="108"/>
    </row>
    <row r="22" spans="1:15" ht="13.5" customHeight="1">
      <c r="A22" s="94"/>
      <c r="B22" s="94"/>
      <c r="C22" s="94"/>
      <c r="D22" s="95" t="s">
        <v>23</v>
      </c>
      <c r="E22" s="96">
        <v>1525</v>
      </c>
      <c r="F22" s="92"/>
      <c r="G22" s="92"/>
      <c r="H22" s="92"/>
      <c r="I22" s="92"/>
      <c r="J22" s="103">
        <v>1525</v>
      </c>
      <c r="K22" s="92"/>
      <c r="L22" s="92"/>
      <c r="M22" s="92"/>
      <c r="O22" s="108"/>
    </row>
    <row r="23" spans="1:15" ht="13.5" customHeight="1">
      <c r="A23" s="94" t="s">
        <v>43</v>
      </c>
      <c r="B23" s="94" t="s">
        <v>59</v>
      </c>
      <c r="C23" s="94" t="s">
        <v>85</v>
      </c>
      <c r="D23" s="95" t="s">
        <v>102</v>
      </c>
      <c r="E23" s="96">
        <v>1525</v>
      </c>
      <c r="F23" s="92"/>
      <c r="G23" s="92"/>
      <c r="H23" s="92"/>
      <c r="I23" s="92"/>
      <c r="J23" s="103">
        <v>1525</v>
      </c>
      <c r="K23" s="92"/>
      <c r="L23" s="92"/>
      <c r="M23" s="92"/>
      <c r="O23" s="108"/>
    </row>
  </sheetData>
  <mergeCells count="14">
    <mergeCell ref="M4:M6"/>
    <mergeCell ref="A2:M2"/>
    <mergeCell ref="A3:D3"/>
    <mergeCell ref="A4:D4"/>
    <mergeCell ref="F4:H4"/>
    <mergeCell ref="J4:L4"/>
    <mergeCell ref="A5:C5"/>
    <mergeCell ref="G5:H5"/>
    <mergeCell ref="K5:L5"/>
    <mergeCell ref="D5:D6"/>
    <mergeCell ref="E4:E6"/>
    <mergeCell ref="F5:F6"/>
    <mergeCell ref="I4:I6"/>
    <mergeCell ref="J5:J6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四川音乐学院2016年收支预算总表</vt:lpstr>
      <vt:lpstr>四川音乐学院2016年收入预算表</vt:lpstr>
      <vt:lpstr>四川音乐学院2016年支出预算表</vt:lpstr>
      <vt:lpstr>四川音乐学院2016年财政拨款支出预算表</vt:lpstr>
      <vt:lpstr>四川音乐学院2016年收支预算总表!Print_Area</vt:lpstr>
      <vt:lpstr>四川音乐学院2016年支出预算表!Print_Area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2016-04-29T03:04:55Z</cp:lastPrinted>
  <dcterms:created xsi:type="dcterms:W3CDTF">2016-03-31T01:11:48Z</dcterms:created>
  <dcterms:modified xsi:type="dcterms:W3CDTF">2016-05-03T01:15:56Z</dcterms:modified>
</cp:coreProperties>
</file>